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42e2087ace4e891/Desktop/"/>
    </mc:Choice>
  </mc:AlternateContent>
  <xr:revisionPtr revIDLastSave="0" documentId="8_{15CC1E40-4358-4278-83B3-7FDB3C4F3F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noramica" sheetId="6" r:id="rId1"/>
    <sheet name="Valore aggiunto lordo" sheetId="1" r:id="rId2"/>
    <sheet name="Occupazione" sheetId="3" r:id="rId3"/>
    <sheet name="Occupati e bed night" sheetId="5" r:id="rId4"/>
    <sheet name="Reclutamento e apprendisti" sheetId="2" r:id="rId5"/>
  </sheets>
  <definedNames>
    <definedName name="_xlnm._FilterDatabase" localSheetId="1" hidden="1">'Valore aggiunto lordo'!$A$3:$D$3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3" i="5"/>
  <c r="G3" i="5"/>
  <c r="H3" i="5"/>
  <c r="I3" i="5"/>
  <c r="G4" i="5"/>
  <c r="H4" i="5"/>
  <c r="I4" i="5"/>
  <c r="G5" i="5"/>
  <c r="H5" i="5"/>
  <c r="I5" i="5"/>
  <c r="G6" i="5"/>
  <c r="H6" i="5"/>
  <c r="I6" i="5"/>
  <c r="G7" i="5"/>
  <c r="H7" i="5"/>
  <c r="I7" i="5"/>
  <c r="G8" i="5"/>
  <c r="H8" i="5"/>
  <c r="I8" i="5"/>
  <c r="G9" i="5"/>
  <c r="H9" i="5"/>
  <c r="I9" i="5"/>
  <c r="G10" i="5"/>
  <c r="H10" i="5"/>
  <c r="I10" i="5"/>
  <c r="G11" i="5"/>
  <c r="H11" i="5"/>
  <c r="I11" i="5"/>
  <c r="G12" i="5"/>
  <c r="H12" i="5"/>
  <c r="I12" i="5"/>
  <c r="G13" i="5"/>
  <c r="H13" i="5"/>
  <c r="I13" i="5"/>
  <c r="G14" i="5"/>
  <c r="H14" i="5"/>
  <c r="I14" i="5"/>
  <c r="G15" i="5"/>
  <c r="H15" i="5"/>
  <c r="I15" i="5"/>
</calcChain>
</file>

<file path=xl/sharedStrings.xml><?xml version="1.0" encoding="utf-8"?>
<sst xmlns="http://schemas.openxmlformats.org/spreadsheetml/2006/main" count="144" uniqueCount="70">
  <si>
    <t>Panoramica</t>
  </si>
  <si>
    <t xml:space="preserve">Valore aggiunto lordo nel turismo in migliaia di CHF e distribuzione 2019–2021, </t>
  </si>
  <si>
    <t>Valore aggiunto lordo</t>
  </si>
  <si>
    <t xml:space="preserve">Quote per caratteristica (Occupazione e attività lucrativa) 2022 </t>
  </si>
  <si>
    <t>Occupazione</t>
  </si>
  <si>
    <t>Andamento delle bed night e degli occupati in equivalenti a tempo pieno nel settore ricettivo e totale indicizzato (2010 = 1)</t>
  </si>
  <si>
    <t>Occupati e bed night</t>
  </si>
  <si>
    <t>Andamento aziende con difficoltà di reclutamento e diplomi di apprendistato</t>
  </si>
  <si>
    <t>Reclutamento e apprendisti</t>
  </si>
  <si>
    <t>Conto</t>
  </si>
  <si>
    <t>Quota 2019</t>
  </si>
  <si>
    <t>Quota 2020</t>
  </si>
  <si>
    <t>Quota 2021</t>
  </si>
  <si>
    <t>Ricettività</t>
  </si>
  <si>
    <t>Trasporto passeggeri</t>
  </si>
  <si>
    <t>Prodotti affini al turismo</t>
  </si>
  <si>
    <t>Ristorazione in ristoranti e alberghi</t>
  </si>
  <si>
    <t>Uffici viaggi e tour operator</t>
  </si>
  <si>
    <t>Sport e intrattenimento</t>
  </si>
  <si>
    <t>Servizi vari</t>
  </si>
  <si>
    <t>Prodotti non specifici del turismo</t>
  </si>
  <si>
    <t>Cultura</t>
  </si>
  <si>
    <t>Fonte: UST Conto satellite turismo</t>
  </si>
  <si>
    <t>Totale</t>
  </si>
  <si>
    <t>Quota</t>
  </si>
  <si>
    <t>Totale in migliaia</t>
  </si>
  <si>
    <t>Svizzeri</t>
  </si>
  <si>
    <t>15-24 anni</t>
  </si>
  <si>
    <t>Uomo</t>
  </si>
  <si>
    <t>Stranieri</t>
  </si>
  <si>
    <t>25-39 anni</t>
  </si>
  <si>
    <t>Donna</t>
  </si>
  <si>
    <t>40-54 anni</t>
  </si>
  <si>
    <t>Più di 54 anni</t>
  </si>
  <si>
    <t>Ramo dell’ospitalità</t>
  </si>
  <si>
    <t>Fonte:</t>
  </si>
  <si>
    <t>Rilevazione sulle forze di lavoro in Svizzera RIFOS</t>
  </si>
  <si>
    <t>Statistica dell’impiego (STATIMP)</t>
  </si>
  <si>
    <t>Anno</t>
  </si>
  <si>
    <t>Bed night</t>
  </si>
  <si>
    <t>ETP in media annua dell’economia complessiva</t>
  </si>
  <si>
    <t>ETP Ricettività</t>
  </si>
  <si>
    <t>ETP in media annua della ricettività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</si>
  <si>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</si>
  <si>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</si>
  <si>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</si>
  <si>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</si>
  <si>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</si>
  <si>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</si>
  <si>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</si>
  <si>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</si>
  <si>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</si>
  <si>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</si>
  <si>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</si>
  <si>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</si>
  <si>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</si>
  <si>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 xml:space="preserve">Fonte: </t>
  </si>
  <si>
    <t>UST-HESTA</t>
  </si>
  <si>
    <t>UST-STATIMP</t>
  </si>
  <si>
    <t>IV</t>
  </si>
  <si>
    <t>I</t>
  </si>
  <si>
    <t>II</t>
  </si>
  <si>
    <t>III</t>
  </si>
  <si>
    <t>Difficoltà di reclutamento totale</t>
  </si>
  <si>
    <t>Difficoltà di reclutamento: Settore alberghiero/ricettivo e della ristorazione</t>
  </si>
  <si>
    <t>Diplomi di apprendistato totale (2013 = 1)</t>
  </si>
  <si>
    <t>Diplomi di apprendistato nel settore alberghiero (indice 2013 = 1)</t>
  </si>
  <si>
    <t>Diplomi di apprendistato Totale</t>
  </si>
  <si>
    <t>Diplomi di apprendistato nel settore alberghiero</t>
  </si>
  <si>
    <t xml:space="preserve">	formazione professionale di base (incl. procedura di qualificazione)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</si>
</sst>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\ @"/>
    <numFmt numFmtId="165" formatCode="#\ ###\ ##0.0"/>
    <numFmt numFmtId="166" formatCode="0.0%"/>
    <numFmt numFmtId="167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ial"/>
    </font>
    <font>
      <sz val="11"/>
      <color theme="1"/>
      <name val="Aial"/>
    </font>
    <font>
      <sz val="10"/>
      <name val="Aial"/>
    </font>
    <font>
      <u/>
      <sz val="11"/>
      <color theme="10"/>
      <name val="Aial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Alignment="0"/>
  </cellStyleXfs>
  <cellXfs count="42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3" applyFont="1" applyFill="1"/>
    <xf numFmtId="0" fontId="2" fillId="0" borderId="0" xfId="0" applyFont="1" applyAlignment="1">
      <alignment vertical="center"/>
    </xf>
    <xf numFmtId="9" fontId="2" fillId="0" borderId="0" xfId="2" applyFont="1" applyFill="1" applyBorder="1"/>
    <xf numFmtId="43" fontId="2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6" fillId="0" borderId="0" xfId="0" applyFont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9" fontId="7" fillId="0" borderId="0" xfId="2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0" fontId="3" fillId="0" borderId="0" xfId="3" applyFill="1"/>
    <xf numFmtId="0" fontId="5" fillId="0" borderId="0" xfId="3" applyFont="1"/>
    <xf numFmtId="0" fontId="5" fillId="0" borderId="0" xfId="3" applyFont="1" applyAlignment="1">
      <alignment vertical="center"/>
    </xf>
    <xf numFmtId="0" fontId="2" fillId="0" borderId="0" xfId="0" applyFont="1" applyAlignment="1">
      <alignment wrapText="1"/>
    </xf>
    <xf numFmtId="0" fontId="9" fillId="2" borderId="0" xfId="0" applyFont="1" applyFill="1"/>
    <xf numFmtId="0" fontId="10" fillId="0" borderId="0" xfId="0" applyFont="1"/>
    <xf numFmtId="0" fontId="11" fillId="2" borderId="0" xfId="0" applyFont="1" applyFill="1" applyAlignment="1">
      <alignment horizontal="left" wrapText="1"/>
    </xf>
    <xf numFmtId="3" fontId="11" fillId="0" borderId="0" xfId="0" applyNumberFormat="1" applyFont="1" applyAlignment="1">
      <alignment horizontal="right"/>
    </xf>
    <xf numFmtId="9" fontId="9" fillId="0" borderId="0" xfId="2" applyFont="1" applyFill="1" applyBorder="1"/>
    <xf numFmtId="0" fontId="11" fillId="2" borderId="0" xfId="0" applyFont="1" applyFill="1" applyAlignment="1">
      <alignment wrapText="1"/>
    </xf>
    <xf numFmtId="3" fontId="10" fillId="0" borderId="0" xfId="0" applyNumberFormat="1" applyFont="1"/>
    <xf numFmtId="0" fontId="12" fillId="0" borderId="0" xfId="3" applyFont="1" applyFill="1" applyBorder="1" applyAlignment="1">
      <alignment horizontal="left" wrapText="1" indent="1"/>
    </xf>
    <xf numFmtId="9" fontId="2" fillId="0" borderId="0" xfId="2" applyFont="1" applyFill="1"/>
    <xf numFmtId="43" fontId="2" fillId="0" borderId="0" xfId="1" applyFont="1" applyFill="1"/>
    <xf numFmtId="43" fontId="7" fillId="0" borderId="0" xfId="1" applyFont="1" applyFill="1" applyBorder="1" applyAlignment="1">
      <alignment horizontal="right"/>
    </xf>
    <xf numFmtId="166" fontId="2" fillId="0" borderId="0" xfId="2" applyNumberFormat="1" applyFont="1"/>
    <xf numFmtId="0" fontId="6" fillId="0" borderId="0" xfId="4" applyFont="1"/>
    <xf numFmtId="0" fontId="6" fillId="2" borderId="0" xfId="4" applyFont="1" applyFill="1"/>
    <xf numFmtId="0" fontId="13" fillId="2" borderId="0" xfId="4" applyFont="1" applyFill="1"/>
    <xf numFmtId="0" fontId="13" fillId="0" borderId="0" xfId="4" applyFont="1"/>
    <xf numFmtId="2" fontId="6" fillId="0" borderId="0" xfId="4" applyNumberFormat="1" applyFont="1"/>
    <xf numFmtId="0" fontId="6" fillId="0" borderId="0" xfId="4" applyNumberFormat="1" applyFont="1"/>
    <xf numFmtId="167" fontId="6" fillId="0" borderId="0" xfId="1" applyNumberFormat="1" applyFont="1"/>
    <xf numFmtId="43" fontId="6" fillId="0" borderId="0" xfId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164" fontId="7" fillId="2" borderId="0" xfId="0" applyNumberFormat="1" applyFont="1" applyFill="1" applyAlignment="1">
      <alignment horizontal="center" wrapText="1"/>
    </xf>
  </cellXfs>
  <cellStyles count="5">
    <cellStyle name="Collegamento ipertestuale" xfId="3" builtinId="8"/>
    <cellStyle name="Migliaia" xfId="1" builtinId="3"/>
    <cellStyle name="Normale" xfId="0" builtinId="0"/>
    <cellStyle name="Percentuale" xfId="2" builtinId="5"/>
    <cellStyle name="Standard 2" xfId="4" xr:uid="{6383716D-B66F-4985-A092-D4B88847D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fs.admin.ch/bfs/it/home/statistiche/turismo/aspetti-monetari/indicatori-annuali.assetdetail.23771188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fs.admin.ch/bfs/it/home/statistiche/industria-servizi/rilevazioni/besta.html" TargetMode="External"/><Relationship Id="rId1" Type="http://schemas.openxmlformats.org/officeDocument/2006/relationships/hyperlink" Target="https://www.bfs.admin.ch/bfs/it/home/statistiche/lavoro-reddito/rilevazioni/rifos/pubblicazioni-risultati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fs.admin.ch/bfs/it/home/statistiche/industria-servizi/rilevazioni/besta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xweb.bfs.admin.ch/pxweb/it/px-x-1502020100_303/-/px-x-1502020100_303.px/" TargetMode="External"/><Relationship Id="rId1" Type="http://schemas.openxmlformats.org/officeDocument/2006/relationships/hyperlink" Target="https://www.bfs.admin.ch/bfs/it/home/statistiche/industria-servizi/rilevazioni/best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543F-F1FF-4160-8747-F3E4A88FDE7E}">
  <dimension ref="A3:B7"/>
  <sheetViews>
    <sheetView tabSelected="1" workbookViewId="0">
      <selection activeCell="A36" sqref="A1:XFD1048576"/>
    </sheetView>
  </sheetViews>
  <sheetFormatPr defaultColWidth="11.42578125" defaultRowHeight="14.25"/>
  <cols>
    <col min="1" max="1" width="78.5703125" style="2" bestFit="1" customWidth="1"/>
    <col min="2" max="2" width="29.5703125" style="2" bestFit="1" customWidth="1"/>
    <col min="3" max="16384" width="11.42578125" style="2"/>
  </cols>
  <sheetData>
    <row r="3" spans="1:2">
      <c r="A3" s="2" t="s">
        <v>0</v>
      </c>
    </row>
    <row r="4" spans="1:2">
      <c r="A4" s="2" t="s">
        <v>1</v>
      </c>
      <c r="B4" s="15" t="s">
        <v>2</v>
      </c>
    </row>
    <row r="5" spans="1:2">
      <c r="A5" s="2" t="s">
        <v>3</v>
      </c>
      <c r="B5" s="16" t="s">
        <v>4</v>
      </c>
    </row>
    <row r="6" spans="1:2" ht="28.5">
      <c r="A6" s="17" t="s">
        <v>5</v>
      </c>
      <c r="B6" s="16" t="s">
        <v>6</v>
      </c>
    </row>
    <row r="7" spans="1:2">
      <c r="A7" s="2" t="s">
        <v>7</v>
      </c>
      <c r="B7" s="15" t="s">
        <v>8</v>
      </c>
    </row>
  </sheetData>
  <hyperlinks>
    <hyperlink ref="B4" location="'Valore aggiunto lordo'!A1" display="Bruttowertschöpfung" xr:uid="{00115F3F-B4EE-4BDB-9F30-5F580028B813}"/>
    <hyperlink ref="B5" location="'Occupazione'!A1" display="Beschäftigung" xr:uid="{D334C918-2931-4FEB-AAA4-73B058616BF6}"/>
    <hyperlink ref="B7" location="'Reclutamento e apprendisti'!A1" display="Rekrutierung und Lernende" xr:uid="{7BF8D6B7-2E3F-4EE0-B4EF-D8920DE3A4D2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5"/>
  <sheetViews>
    <sheetView zoomScale="130" zoomScaleNormal="130" workbookViewId="0">
      <selection activeCell="C20" sqref="A1:XFD1048576"/>
    </sheetView>
  </sheetViews>
  <sheetFormatPr defaultColWidth="9.140625" defaultRowHeight="14.25"/>
  <cols>
    <col min="1" max="1" width="34.5703125" style="19" customWidth="1"/>
    <col min="2" max="4" width="9.140625" style="19"/>
    <col min="5" max="5" width="14.140625" style="19" customWidth="1"/>
    <col min="6" max="6" width="15.5703125" style="19" customWidth="1"/>
    <col min="7" max="16384" width="9.140625" style="19"/>
  </cols>
  <sheetData>
    <row r="3" spans="1:7">
      <c r="A3" s="18" t="s">
        <v>9</v>
      </c>
      <c r="B3" s="18">
        <v>2019</v>
      </c>
      <c r="C3" s="18">
        <v>2020</v>
      </c>
      <c r="D3" s="18">
        <v>2021</v>
      </c>
      <c r="E3" s="18" t="s">
        <v>10</v>
      </c>
      <c r="F3" s="18" t="s">
        <v>11</v>
      </c>
      <c r="G3" s="18" t="s">
        <v>12</v>
      </c>
    </row>
    <row r="4" spans="1:7">
      <c r="A4" s="20" t="s">
        <v>13</v>
      </c>
      <c r="B4" s="21">
        <v>5932.2067182168776</v>
      </c>
      <c r="C4" s="21">
        <v>4907.8587665981004</v>
      </c>
      <c r="D4" s="21">
        <v>5431.9290280038513</v>
      </c>
      <c r="E4" s="22">
        <v>0.29146341984835811</v>
      </c>
      <c r="F4" s="22">
        <v>0.32396330353319902</v>
      </c>
      <c r="G4" s="22">
        <v>0.3240059785251897</v>
      </c>
    </row>
    <row r="5" spans="1:7">
      <c r="A5" s="20" t="s">
        <v>14</v>
      </c>
      <c r="B5" s="21">
        <v>4585.2175540917451</v>
      </c>
      <c r="C5" s="21">
        <v>3115.6506306379583</v>
      </c>
      <c r="D5" s="21">
        <v>3387.3455601703231</v>
      </c>
      <c r="E5" s="22">
        <v>0.22528263975703305</v>
      </c>
      <c r="F5" s="22">
        <v>0.20566127082267424</v>
      </c>
      <c r="G5" s="22">
        <v>0.20204980719883667</v>
      </c>
    </row>
    <row r="6" spans="1:7">
      <c r="A6" s="23" t="s">
        <v>15</v>
      </c>
      <c r="B6" s="21">
        <v>3351.9511363216507</v>
      </c>
      <c r="C6" s="21">
        <v>3215.7263205156282</v>
      </c>
      <c r="D6" s="21">
        <v>3395.3593389151806</v>
      </c>
      <c r="E6" s="22">
        <v>0.1646893285692107</v>
      </c>
      <c r="F6" s="22">
        <v>0.21226717629753908</v>
      </c>
      <c r="G6" s="22">
        <v>0.20252781643101289</v>
      </c>
    </row>
    <row r="7" spans="1:7">
      <c r="A7" s="20" t="s">
        <v>16</v>
      </c>
      <c r="B7" s="21">
        <v>2868.19398411774</v>
      </c>
      <c r="C7" s="21">
        <v>1981.931264166617</v>
      </c>
      <c r="D7" s="21">
        <v>2494.8772804981704</v>
      </c>
      <c r="E7" s="22">
        <v>0.14092118955199248</v>
      </c>
      <c r="F7" s="22">
        <v>0.1308254842386595</v>
      </c>
      <c r="G7" s="22">
        <v>0.14881548532771088</v>
      </c>
    </row>
    <row r="8" spans="1:7">
      <c r="A8" s="20" t="s">
        <v>17</v>
      </c>
      <c r="B8" s="21">
        <v>1517.99061926625</v>
      </c>
      <c r="C8" s="21">
        <v>408.807108385893</v>
      </c>
      <c r="D8" s="21">
        <v>392.47962640064998</v>
      </c>
      <c r="E8" s="22">
        <v>7.4582488137240416E-2</v>
      </c>
      <c r="F8" s="22">
        <v>2.6984986251417473E-2</v>
      </c>
      <c r="G8" s="22">
        <v>2.341078919616792E-2</v>
      </c>
    </row>
    <row r="9" spans="1:7">
      <c r="A9" s="20" t="s">
        <v>18</v>
      </c>
      <c r="B9" s="21">
        <v>1000.6446150703873</v>
      </c>
      <c r="C9" s="21">
        <v>723.69760999871619</v>
      </c>
      <c r="D9" s="21">
        <v>798.37653811495193</v>
      </c>
      <c r="E9" s="22">
        <v>4.916404896438345E-2</v>
      </c>
      <c r="F9" s="22">
        <v>4.7770622514627825E-2</v>
      </c>
      <c r="G9" s="22">
        <v>4.7621898248281939E-2</v>
      </c>
    </row>
    <row r="10" spans="1:7">
      <c r="A10" s="20" t="s">
        <v>19</v>
      </c>
      <c r="B10" s="21">
        <v>435.44554987897936</v>
      </c>
      <c r="C10" s="21">
        <v>236.6637110244906</v>
      </c>
      <c r="D10" s="21">
        <v>287.28162890658325</v>
      </c>
      <c r="E10" s="22">
        <v>2.1394475134478307E-2</v>
      </c>
      <c r="F10" s="22">
        <v>1.5621956803590881E-2</v>
      </c>
      <c r="G10" s="22">
        <v>1.7135894965916689E-2</v>
      </c>
    </row>
    <row r="11" spans="1:7">
      <c r="A11" s="23" t="s">
        <v>20</v>
      </c>
      <c r="B11" s="21">
        <v>359.48345992657818</v>
      </c>
      <c r="C11" s="21">
        <v>350.78126989021501</v>
      </c>
      <c r="D11" s="21">
        <v>399.41559629547965</v>
      </c>
      <c r="E11" s="22">
        <v>1.7662277055748774E-2</v>
      </c>
      <c r="F11" s="22">
        <v>2.3154753308024568E-2</v>
      </c>
      <c r="G11" s="22">
        <v>2.3824508834478696E-2</v>
      </c>
    </row>
    <row r="12" spans="1:7">
      <c r="A12" s="20" t="s">
        <v>21</v>
      </c>
      <c r="B12" s="21">
        <v>302.04386066084356</v>
      </c>
      <c r="C12" s="21">
        <v>208.31139619780586</v>
      </c>
      <c r="D12" s="21">
        <v>177.83910209228131</v>
      </c>
      <c r="E12" s="22">
        <v>1.4840132981554663E-2</v>
      </c>
      <c r="F12" s="22">
        <v>1.3750446230267522E-2</v>
      </c>
      <c r="G12" s="22">
        <v>1.0607821272404493E-2</v>
      </c>
    </row>
    <row r="13" spans="1:7">
      <c r="B13" s="24"/>
      <c r="C13" s="24"/>
      <c r="D13" s="24"/>
    </row>
    <row r="14" spans="1:7" ht="28.5">
      <c r="A14" s="25" t="s">
        <v>22</v>
      </c>
      <c r="C14" s="24"/>
      <c r="D14" s="24"/>
    </row>
    <row r="15" spans="1:7">
      <c r="D15" s="24"/>
    </row>
  </sheetData>
  <autoFilter ref="A3:D3" xr:uid="{00000000-0001-0000-0000-000000000000}">
    <sortState xmlns:xlrd2="http://schemas.microsoft.com/office/spreadsheetml/2017/richdata2" ref="A4:D12">
      <sortCondition descending="1" ref="B3"/>
    </sortState>
  </autoFilter>
  <hyperlinks>
    <hyperlink ref="A14" r:id="rId1" xr:uid="{48D64D09-93A7-4C74-A6DD-6B6DB212E5C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4F79-C251-4027-B587-786EEF9C3088}">
  <dimension ref="A1:M20"/>
  <sheetViews>
    <sheetView workbookViewId="0">
      <selection activeCell="G19" sqref="G19"/>
    </sheetView>
  </sheetViews>
  <sheetFormatPr defaultColWidth="11.42578125" defaultRowHeight="15"/>
  <cols>
    <col min="3" max="3" width="11.7109375" bestFit="1" customWidth="1"/>
    <col min="4" max="4" width="16.140625" customWidth="1"/>
    <col min="7" max="7" width="11.7109375" bestFit="1" customWidth="1"/>
    <col min="8" max="8" width="15.140625" customWidth="1"/>
    <col min="11" max="11" width="11.7109375" bestFit="1" customWidth="1"/>
    <col min="12" max="12" width="14.140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38" t="s">
        <v>23</v>
      </c>
      <c r="C2" s="38"/>
      <c r="D2" s="38"/>
      <c r="E2" s="1"/>
      <c r="F2" s="38" t="s">
        <v>23</v>
      </c>
      <c r="G2" s="38"/>
      <c r="H2" s="38"/>
      <c r="I2" s="1"/>
      <c r="J2" s="38" t="s">
        <v>23</v>
      </c>
      <c r="K2" s="38"/>
      <c r="L2" s="38"/>
      <c r="M2" s="2"/>
    </row>
    <row r="3" spans="1:13">
      <c r="A3" s="2"/>
      <c r="B3" s="1"/>
      <c r="C3" s="1" t="s">
        <v>24</v>
      </c>
      <c r="D3" s="1" t="s">
        <v>25</v>
      </c>
      <c r="E3" s="2"/>
      <c r="F3" s="1"/>
      <c r="G3" s="1" t="s">
        <v>24</v>
      </c>
      <c r="H3" s="1" t="s">
        <v>25</v>
      </c>
      <c r="I3" s="2"/>
      <c r="J3" s="1"/>
      <c r="K3" s="1" t="s">
        <v>24</v>
      </c>
      <c r="L3" s="1" t="s">
        <v>25</v>
      </c>
      <c r="M3" s="2"/>
    </row>
    <row r="4" spans="1:13">
      <c r="A4" s="2"/>
      <c r="B4" s="1" t="s">
        <v>26</v>
      </c>
      <c r="C4" s="26">
        <v>0.73127918276263526</v>
      </c>
      <c r="D4" s="27">
        <v>3446.1544288</v>
      </c>
      <c r="E4" s="2"/>
      <c r="F4" s="1" t="s">
        <v>27</v>
      </c>
      <c r="G4" s="26">
        <v>0.11260478465710026</v>
      </c>
      <c r="H4" s="28">
        <v>530.6502448</v>
      </c>
      <c r="I4" s="2"/>
      <c r="J4" s="1" t="s">
        <v>28</v>
      </c>
      <c r="K4" s="26">
        <v>0.53629152581647843</v>
      </c>
      <c r="L4" s="27">
        <v>2788818.5</v>
      </c>
      <c r="M4" s="2"/>
    </row>
    <row r="5" spans="1:13">
      <c r="A5" s="2"/>
      <c r="B5" s="1" t="s">
        <v>29</v>
      </c>
      <c r="C5" s="26">
        <v>0.2687208172373648</v>
      </c>
      <c r="D5" s="27">
        <v>1266.3473216</v>
      </c>
      <c r="E5" s="2"/>
      <c r="F5" s="1" t="s">
        <v>30</v>
      </c>
      <c r="G5" s="26">
        <v>0.32989493452560353</v>
      </c>
      <c r="H5" s="27">
        <v>1554.6304564</v>
      </c>
      <c r="I5" s="2"/>
      <c r="J5" s="1" t="s">
        <v>31</v>
      </c>
      <c r="K5" s="26">
        <v>0.46370852225867654</v>
      </c>
      <c r="L5" s="27">
        <v>2411373</v>
      </c>
      <c r="M5" s="2"/>
    </row>
    <row r="6" spans="1:13">
      <c r="A6" s="2"/>
      <c r="B6" s="1" t="s">
        <v>23</v>
      </c>
      <c r="C6" s="2"/>
      <c r="D6" s="27">
        <v>4712.5017503999998</v>
      </c>
      <c r="E6" s="2"/>
      <c r="F6" s="1" t="s">
        <v>32</v>
      </c>
      <c r="G6" s="26">
        <v>0.33540365661738769</v>
      </c>
      <c r="H6" s="27">
        <v>1580.5903189000001</v>
      </c>
      <c r="I6" s="2"/>
      <c r="J6" s="1" t="s">
        <v>23</v>
      </c>
      <c r="K6" s="2"/>
      <c r="L6" s="27">
        <v>5200191.25</v>
      </c>
      <c r="M6" s="2"/>
    </row>
    <row r="7" spans="1:13">
      <c r="A7" s="2"/>
      <c r="B7" s="2"/>
      <c r="C7" s="2"/>
      <c r="D7" s="2"/>
      <c r="E7" s="2"/>
      <c r="F7" s="1" t="s">
        <v>33</v>
      </c>
      <c r="G7" s="26">
        <v>0.22209662419990853</v>
      </c>
      <c r="H7" s="27">
        <v>1046.6307302999999</v>
      </c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7">
        <v>4712.5017503999998</v>
      </c>
      <c r="I8" s="2"/>
      <c r="J8" s="2"/>
      <c r="K8" s="2"/>
      <c r="L8" s="2"/>
      <c r="M8" s="2"/>
    </row>
    <row r="9" spans="1:13">
      <c r="A9" s="2"/>
      <c r="B9" s="38" t="s">
        <v>34</v>
      </c>
      <c r="C9" s="38"/>
      <c r="D9" s="38"/>
      <c r="E9" s="1"/>
      <c r="F9" s="38" t="s">
        <v>34</v>
      </c>
      <c r="G9" s="38"/>
      <c r="H9" s="38"/>
      <c r="I9" s="1"/>
      <c r="J9" s="38" t="s">
        <v>34</v>
      </c>
      <c r="K9" s="38"/>
      <c r="L9" s="38"/>
      <c r="M9" s="2"/>
    </row>
    <row r="10" spans="1:13">
      <c r="A10" s="2"/>
      <c r="B10" s="1"/>
      <c r="C10" s="1" t="s">
        <v>24</v>
      </c>
      <c r="D10" s="1" t="s">
        <v>25</v>
      </c>
      <c r="E10" s="2"/>
      <c r="F10" s="1"/>
      <c r="G10" s="1" t="s">
        <v>24</v>
      </c>
      <c r="H10" s="1" t="s">
        <v>25</v>
      </c>
      <c r="I10" s="2"/>
      <c r="J10" s="1"/>
      <c r="K10" s="1" t="s">
        <v>24</v>
      </c>
      <c r="L10" s="1" t="s">
        <v>25</v>
      </c>
      <c r="M10" s="2"/>
    </row>
    <row r="11" spans="1:13">
      <c r="A11" s="2"/>
      <c r="B11" s="1" t="s">
        <v>26</v>
      </c>
      <c r="C11" s="26">
        <v>0.51434914321422476</v>
      </c>
      <c r="D11" s="27">
        <v>97.051298399999993</v>
      </c>
      <c r="E11" s="2"/>
      <c r="F11" s="2" t="s">
        <v>27</v>
      </c>
      <c r="G11" s="26">
        <v>0.13539459530656228</v>
      </c>
      <c r="H11" s="27">
        <v>25.547279400000001</v>
      </c>
      <c r="I11" s="2"/>
      <c r="J11" s="2" t="s">
        <v>28</v>
      </c>
      <c r="K11" s="26">
        <v>0.45730962088553606</v>
      </c>
      <c r="L11" s="2">
        <v>104676</v>
      </c>
      <c r="M11" s="2"/>
    </row>
    <row r="12" spans="1:13">
      <c r="A12" s="2"/>
      <c r="B12" s="1" t="s">
        <v>29</v>
      </c>
      <c r="C12" s="26">
        <v>0.4856508567857753</v>
      </c>
      <c r="D12" s="27">
        <v>91.636287999999993</v>
      </c>
      <c r="E12" s="2"/>
      <c r="F12" s="2" t="s">
        <v>30</v>
      </c>
      <c r="G12" s="26">
        <v>0.34431062869327156</v>
      </c>
      <c r="H12" s="27">
        <v>64.967141499999997</v>
      </c>
      <c r="I12" s="2"/>
      <c r="J12" s="2" t="s">
        <v>31</v>
      </c>
      <c r="K12" s="26">
        <v>0.54269037911446394</v>
      </c>
      <c r="L12" s="2">
        <v>124219.25</v>
      </c>
      <c r="M12" s="2"/>
    </row>
    <row r="13" spans="1:13">
      <c r="A13" s="2"/>
      <c r="B13" s="1" t="s">
        <v>23</v>
      </c>
      <c r="C13" s="2"/>
      <c r="D13" s="27">
        <v>188.68758639999999</v>
      </c>
      <c r="E13" s="2"/>
      <c r="F13" s="2" t="s">
        <v>32</v>
      </c>
      <c r="G13" s="26">
        <v>0.32047938263309095</v>
      </c>
      <c r="H13" s="27">
        <v>60.470481200000002</v>
      </c>
      <c r="I13" s="2"/>
      <c r="J13" s="2" t="s">
        <v>23</v>
      </c>
      <c r="K13" s="2"/>
      <c r="L13" s="2">
        <v>228895.25</v>
      </c>
      <c r="M13" s="2"/>
    </row>
    <row r="14" spans="1:13">
      <c r="A14" s="2"/>
      <c r="B14" s="2"/>
      <c r="C14" s="2"/>
      <c r="D14" s="2"/>
      <c r="E14" s="2"/>
      <c r="F14" s="2" t="s">
        <v>33</v>
      </c>
      <c r="G14" s="26">
        <v>0.19981539336707529</v>
      </c>
      <c r="H14" s="27">
        <v>37.702684300000001</v>
      </c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7">
        <v>188.68758639999999</v>
      </c>
      <c r="I15" s="2"/>
      <c r="J15" s="2"/>
      <c r="K15" s="2"/>
      <c r="L15" s="2"/>
      <c r="M15" s="2"/>
    </row>
    <row r="16" spans="1:13">
      <c r="A16" s="2"/>
      <c r="B16" s="2"/>
      <c r="C16" s="2"/>
      <c r="D16" s="26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39" t="s">
        <v>35</v>
      </c>
      <c r="B18" s="15" t="s">
        <v>36</v>
      </c>
      <c r="C18" s="2"/>
      <c r="D18" s="2"/>
      <c r="E18" s="2"/>
      <c r="F18" s="2"/>
      <c r="G18" s="2"/>
      <c r="H18" s="2"/>
      <c r="I18" s="2"/>
      <c r="J18" s="2"/>
      <c r="K18" s="2"/>
      <c r="L18" s="29"/>
      <c r="M18" s="2"/>
    </row>
    <row r="19" spans="1:13">
      <c r="A19" s="39"/>
      <c r="B19" s="15" t="s">
        <v>37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7">
    <mergeCell ref="J2:L2"/>
    <mergeCell ref="J9:L9"/>
    <mergeCell ref="A18:A19"/>
    <mergeCell ref="F2:H2"/>
    <mergeCell ref="F9:H9"/>
    <mergeCell ref="B9:D9"/>
    <mergeCell ref="B2:D2"/>
  </mergeCells>
  <hyperlinks>
    <hyperlink ref="B18" r:id="rId1" xr:uid="{54326A75-0C1D-45BD-9F2E-B9EC16E40003}"/>
    <hyperlink ref="B19" r:id="rId2" xr:uid="{F98CF4B6-C66C-4084-B73D-A54A0C02FEC5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9A79C-8646-4B25-9CD3-CDEA0EE93402}">
  <dimension ref="A2:I20"/>
  <sheetViews>
    <sheetView workbookViewId="0">
      <selection activeCell="J24" sqref="J24"/>
    </sheetView>
  </sheetViews>
  <sheetFormatPr defaultColWidth="9.140625" defaultRowHeight="14.25"/>
  <cols>
    <col min="1" max="1" width="10.140625" style="30" customWidth="1"/>
    <col min="2" max="2" width="9.140625" style="30"/>
    <col min="3" max="3" width="14.42578125" style="30" customWidth="1"/>
    <col min="4" max="16384" width="9.140625" style="30"/>
  </cols>
  <sheetData>
    <row r="2" spans="1:9" ht="15">
      <c r="B2" s="31" t="s">
        <v>38</v>
      </c>
      <c r="C2" s="32" t="s">
        <v>39</v>
      </c>
      <c r="D2" s="31" t="s">
        <v>40</v>
      </c>
      <c r="E2" s="31" t="s">
        <v>41</v>
      </c>
      <c r="F2" s="31"/>
      <c r="G2" s="32" t="s">
        <v>39</v>
      </c>
      <c r="H2" s="31" t="s">
        <v>40</v>
      </c>
      <c r="I2" s="31" t="s">
        <v>42</v>
      </c>
    </row>
    <row r="3" spans="1:9" ht="15">
      <c r="A3" s="33"/>
      <c r="B3" s="33" t="s">
        <v>43</v>
      </c>
      <c r="C3" s="34">
        <v>36207812</v>
      </c>
      <c r="D3" s="35">
        <v>3606332.1749999998</v>
      </c>
      <c r="E3" s="35">
        <v>71142.2</v>
      </c>
      <c r="F3" s="36">
        <f>C3/E3</f>
        <v>508.94984973756789</v>
      </c>
      <c r="G3" s="30">
        <f t="shared" ref="G3:G15" si="0">C3/C$3</f>
        <v>1</v>
      </c>
      <c r="H3" s="30">
        <f t="shared" ref="H3:H15" si="1">D3/D$3</f>
        <v>1</v>
      </c>
      <c r="I3" s="30">
        <f t="shared" ref="I3:I15" si="2">E3/E$3</f>
        <v>1</v>
      </c>
    </row>
    <row r="4" spans="1:9" ht="15">
      <c r="A4" s="33"/>
      <c r="B4" s="33" t="s">
        <v>44</v>
      </c>
      <c r="C4" s="34">
        <v>35486256</v>
      </c>
      <c r="D4" s="35">
        <v>3654957.7</v>
      </c>
      <c r="E4" s="35">
        <v>68204.549999999988</v>
      </c>
      <c r="F4" s="36">
        <f t="shared" ref="F4:F15" si="3">C4/E4</f>
        <v>520.29162277296757</v>
      </c>
      <c r="G4" s="37">
        <f t="shared" si="0"/>
        <v>0.98007181433664092</v>
      </c>
      <c r="H4" s="37">
        <f t="shared" si="1"/>
        <v>1.0134833738658586</v>
      </c>
      <c r="I4" s="37">
        <f t="shared" si="2"/>
        <v>0.95870734950563785</v>
      </c>
    </row>
    <row r="5" spans="1:9" ht="15">
      <c r="A5" s="33"/>
      <c r="B5" s="33" t="s">
        <v>45</v>
      </c>
      <c r="C5" s="34">
        <v>34766273</v>
      </c>
      <c r="D5" s="35">
        <v>3722777.2250000001</v>
      </c>
      <c r="E5" s="35">
        <v>66218.3</v>
      </c>
      <c r="F5" s="36">
        <f t="shared" si="3"/>
        <v>525.02515165747229</v>
      </c>
      <c r="G5" s="37">
        <f t="shared" si="0"/>
        <v>0.96018707233676537</v>
      </c>
      <c r="H5" s="37">
        <f t="shared" si="1"/>
        <v>1.0322890527964192</v>
      </c>
      <c r="I5" s="37">
        <f t="shared" si="2"/>
        <v>0.93078791490845103</v>
      </c>
    </row>
    <row r="6" spans="1:9" ht="15">
      <c r="A6" s="33"/>
      <c r="B6" s="33" t="s">
        <v>46</v>
      </c>
      <c r="C6" s="34">
        <v>35623883</v>
      </c>
      <c r="D6" s="35">
        <v>3770116.6999999997</v>
      </c>
      <c r="E6" s="35">
        <v>65923.199999999997</v>
      </c>
      <c r="F6" s="36">
        <f t="shared" si="3"/>
        <v>540.38461421775639</v>
      </c>
      <c r="G6" s="37">
        <f t="shared" si="0"/>
        <v>0.98387284489877491</v>
      </c>
      <c r="H6" s="37">
        <f t="shared" si="1"/>
        <v>1.0454158178038604</v>
      </c>
      <c r="I6" s="37">
        <f t="shared" si="2"/>
        <v>0.92663988462544034</v>
      </c>
    </row>
    <row r="7" spans="1:9" ht="15">
      <c r="A7" s="33"/>
      <c r="B7" s="33" t="s">
        <v>47</v>
      </c>
      <c r="C7" s="34">
        <v>35933512</v>
      </c>
      <c r="D7" s="35">
        <v>3802769.875</v>
      </c>
      <c r="E7" s="35">
        <v>65387.074999999997</v>
      </c>
      <c r="F7" s="36">
        <f t="shared" si="3"/>
        <v>549.55068719620817</v>
      </c>
      <c r="G7" s="37">
        <f t="shared" si="0"/>
        <v>0.99242428678098527</v>
      </c>
      <c r="H7" s="37">
        <f t="shared" si="1"/>
        <v>1.0544702180685839</v>
      </c>
      <c r="I7" s="37">
        <f t="shared" si="2"/>
        <v>0.91910392144184461</v>
      </c>
    </row>
    <row r="8" spans="1:9" ht="15">
      <c r="A8" s="33"/>
      <c r="B8" s="33" t="s">
        <v>48</v>
      </c>
      <c r="C8" s="34">
        <v>35628476</v>
      </c>
      <c r="D8" s="35">
        <v>3831806.125</v>
      </c>
      <c r="E8" s="35">
        <v>63646.700000000004</v>
      </c>
      <c r="F8" s="36">
        <f t="shared" si="3"/>
        <v>559.78512633019466</v>
      </c>
      <c r="G8" s="37">
        <f t="shared" si="0"/>
        <v>0.98399969597721071</v>
      </c>
      <c r="H8" s="37">
        <f t="shared" si="1"/>
        <v>1.0625216810484188</v>
      </c>
      <c r="I8" s="37">
        <f t="shared" si="2"/>
        <v>0.89464059306571919</v>
      </c>
    </row>
    <row r="9" spans="1:9" ht="15">
      <c r="A9" s="33"/>
      <c r="B9" s="33" t="s">
        <v>49</v>
      </c>
      <c r="C9" s="34">
        <v>35532576</v>
      </c>
      <c r="D9" s="35">
        <v>3836155.875</v>
      </c>
      <c r="E9" s="35">
        <v>63238.75</v>
      </c>
      <c r="F9" s="36">
        <f t="shared" si="3"/>
        <v>561.87979680180274</v>
      </c>
      <c r="G9" s="37">
        <f t="shared" si="0"/>
        <v>0.98135109627723427</v>
      </c>
      <c r="H9" s="37">
        <f t="shared" si="1"/>
        <v>1.0637278234082805</v>
      </c>
      <c r="I9" s="37">
        <f t="shared" si="2"/>
        <v>0.88890630315059138</v>
      </c>
    </row>
    <row r="10" spans="1:9" ht="15">
      <c r="A10" s="33"/>
      <c r="B10" s="33" t="s">
        <v>50</v>
      </c>
      <c r="C10" s="34">
        <v>37392740</v>
      </c>
      <c r="D10" s="35">
        <v>3858753.625</v>
      </c>
      <c r="E10" s="35">
        <v>62802.724999999999</v>
      </c>
      <c r="F10" s="36">
        <f t="shared" si="3"/>
        <v>595.39996075011072</v>
      </c>
      <c r="G10" s="37">
        <f t="shared" si="0"/>
        <v>1.0327257554253761</v>
      </c>
      <c r="H10" s="37">
        <f t="shared" si="1"/>
        <v>1.0699939544531836</v>
      </c>
      <c r="I10" s="37">
        <f t="shared" si="2"/>
        <v>0.88277738107621073</v>
      </c>
    </row>
    <row r="11" spans="1:9" ht="15">
      <c r="A11" s="33"/>
      <c r="B11" s="33" t="s">
        <v>51</v>
      </c>
      <c r="C11" s="34">
        <v>38806777</v>
      </c>
      <c r="D11" s="35">
        <v>3934124.1750000003</v>
      </c>
      <c r="E11" s="35">
        <v>63045.525000000001</v>
      </c>
      <c r="F11" s="36">
        <f t="shared" si="3"/>
        <v>615.53578941566434</v>
      </c>
      <c r="G11" s="37">
        <f t="shared" si="0"/>
        <v>1.0717791232455582</v>
      </c>
      <c r="H11" s="37">
        <f t="shared" si="1"/>
        <v>1.0908934574225682</v>
      </c>
      <c r="I11" s="37">
        <f t="shared" si="2"/>
        <v>0.88619026400645473</v>
      </c>
    </row>
    <row r="12" spans="1:9" ht="15">
      <c r="A12" s="33"/>
      <c r="B12" s="33" t="s">
        <v>52</v>
      </c>
      <c r="C12" s="34">
        <v>39562039</v>
      </c>
      <c r="D12" s="35">
        <v>3996287.85</v>
      </c>
      <c r="E12" s="35">
        <v>63003.325000000004</v>
      </c>
      <c r="F12" s="36">
        <f t="shared" si="3"/>
        <v>627.93573196335274</v>
      </c>
      <c r="G12" s="37">
        <f t="shared" si="0"/>
        <v>1.0926382129911634</v>
      </c>
      <c r="H12" s="37">
        <f t="shared" si="1"/>
        <v>1.1081308254695093</v>
      </c>
      <c r="I12" s="37">
        <f t="shared" si="2"/>
        <v>0.88559708583653596</v>
      </c>
    </row>
    <row r="13" spans="1:9" ht="15">
      <c r="A13" s="33"/>
      <c r="B13" s="33" t="s">
        <v>53</v>
      </c>
      <c r="C13" s="34">
        <v>23730738</v>
      </c>
      <c r="D13" s="35">
        <v>4005006.625</v>
      </c>
      <c r="E13" s="35">
        <v>58781.774999999994</v>
      </c>
      <c r="F13" s="36">
        <f t="shared" si="3"/>
        <v>403.7091088181669</v>
      </c>
      <c r="G13" s="37">
        <f t="shared" si="0"/>
        <v>0.65540381175200535</v>
      </c>
      <c r="H13" s="37">
        <f t="shared" si="1"/>
        <v>1.1105484549547908</v>
      </c>
      <c r="I13" s="37">
        <f t="shared" si="2"/>
        <v>0.82625748149480893</v>
      </c>
    </row>
    <row r="14" spans="1:9" ht="15">
      <c r="A14" s="33"/>
      <c r="B14" s="33" t="s">
        <v>54</v>
      </c>
      <c r="C14" s="34">
        <v>29558849</v>
      </c>
      <c r="D14" s="35">
        <v>4046042.3000000003</v>
      </c>
      <c r="E14" s="35">
        <v>57968.975000000006</v>
      </c>
      <c r="F14" s="36">
        <f t="shared" si="3"/>
        <v>509.90808445379616</v>
      </c>
      <c r="G14" s="37">
        <f t="shared" si="0"/>
        <v>0.81636661723718629</v>
      </c>
      <c r="H14" s="37">
        <f t="shared" si="1"/>
        <v>1.1219272389959476</v>
      </c>
      <c r="I14" s="37">
        <f t="shared" si="2"/>
        <v>0.81483247636423961</v>
      </c>
    </row>
    <row r="15" spans="1:9" ht="15">
      <c r="A15" s="33"/>
      <c r="B15" s="33" t="s">
        <v>55</v>
      </c>
      <c r="C15" s="34">
        <v>38241145</v>
      </c>
      <c r="D15" s="35">
        <v>4156741.0999999996</v>
      </c>
      <c r="E15" s="35">
        <v>63204.75</v>
      </c>
      <c r="F15" s="36">
        <f t="shared" si="3"/>
        <v>605.03593479920414</v>
      </c>
      <c r="G15" s="37">
        <f t="shared" si="0"/>
        <v>1.056157301081877</v>
      </c>
      <c r="H15" s="37">
        <f t="shared" si="1"/>
        <v>1.152622913888957</v>
      </c>
      <c r="I15" s="37">
        <f t="shared" si="2"/>
        <v>0.88842838708951932</v>
      </c>
    </row>
    <row r="19" spans="1:2">
      <c r="A19" s="40" t="s">
        <v>56</v>
      </c>
      <c r="B19" s="30" t="s">
        <v>57</v>
      </c>
    </row>
    <row r="20" spans="1:2">
      <c r="A20" s="40"/>
      <c r="B20" s="15" t="s">
        <v>58</v>
      </c>
    </row>
  </sheetData>
  <mergeCells count="1">
    <mergeCell ref="A19:A20"/>
  </mergeCells>
  <hyperlinks>
    <hyperlink ref="B20" r:id="rId1" xr:uid="{89D73975-5C03-4B81-A292-E6A19559C9F1}"/>
  </hyperlink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38ACC-422F-43EC-BA08-AD63C711A43F}">
  <dimension ref="A4:AM23"/>
  <sheetViews>
    <sheetView topLeftCell="C1" zoomScaleNormal="100" workbookViewId="0">
      <selection activeCell="C9" sqref="C9"/>
    </sheetView>
  </sheetViews>
  <sheetFormatPr defaultColWidth="11.42578125" defaultRowHeight="14.25"/>
  <cols>
    <col min="1" max="1" width="11.42578125" style="2"/>
    <col min="2" max="2" width="44.7109375" style="2" customWidth="1"/>
    <col min="3" max="16384" width="11.42578125" style="2"/>
  </cols>
  <sheetData>
    <row r="4" spans="2:39">
      <c r="C4" s="1">
        <v>2013</v>
      </c>
      <c r="D4" s="41">
        <v>2014</v>
      </c>
      <c r="E4" s="41"/>
      <c r="F4" s="41"/>
      <c r="G4" s="41"/>
      <c r="H4" s="41">
        <v>2015</v>
      </c>
      <c r="I4" s="41"/>
      <c r="J4" s="41"/>
      <c r="K4" s="41"/>
      <c r="L4" s="41">
        <v>2016</v>
      </c>
      <c r="M4" s="41"/>
      <c r="N4" s="41"/>
      <c r="O4" s="41"/>
      <c r="P4" s="41">
        <v>2017</v>
      </c>
      <c r="Q4" s="41"/>
      <c r="R4" s="41"/>
      <c r="S4" s="41"/>
      <c r="T4" s="41">
        <v>2018</v>
      </c>
      <c r="U4" s="41"/>
      <c r="V4" s="41"/>
      <c r="W4" s="41"/>
      <c r="X4" s="41">
        <v>2019</v>
      </c>
      <c r="Y4" s="41"/>
      <c r="Z4" s="41"/>
      <c r="AA4" s="41"/>
      <c r="AB4" s="41">
        <v>2020</v>
      </c>
      <c r="AC4" s="41"/>
      <c r="AD4" s="41"/>
      <c r="AE4" s="41"/>
      <c r="AF4" s="41">
        <v>2021</v>
      </c>
      <c r="AG4" s="41"/>
      <c r="AH4" s="41"/>
      <c r="AI4" s="41"/>
      <c r="AJ4" s="41">
        <v>2022</v>
      </c>
      <c r="AK4" s="41"/>
      <c r="AL4" s="41"/>
      <c r="AM4" s="41"/>
    </row>
    <row r="5" spans="2:39">
      <c r="C5" s="1" t="s">
        <v>59</v>
      </c>
      <c r="D5" s="1" t="s">
        <v>60</v>
      </c>
      <c r="E5" s="1" t="s">
        <v>61</v>
      </c>
      <c r="F5" s="1" t="s">
        <v>62</v>
      </c>
      <c r="G5" s="1" t="s">
        <v>59</v>
      </c>
      <c r="H5" s="1" t="s">
        <v>60</v>
      </c>
      <c r="I5" s="1" t="s">
        <v>61</v>
      </c>
      <c r="J5" s="1" t="s">
        <v>62</v>
      </c>
      <c r="K5" s="1" t="s">
        <v>59</v>
      </c>
      <c r="L5" s="1" t="s">
        <v>60</v>
      </c>
      <c r="M5" s="1" t="s">
        <v>61</v>
      </c>
      <c r="N5" s="1" t="s">
        <v>62</v>
      </c>
      <c r="O5" s="1" t="s">
        <v>59</v>
      </c>
      <c r="P5" s="1" t="s">
        <v>60</v>
      </c>
      <c r="Q5" s="1" t="s">
        <v>61</v>
      </c>
      <c r="R5" s="1" t="s">
        <v>62</v>
      </c>
      <c r="S5" s="1" t="s">
        <v>59</v>
      </c>
      <c r="T5" s="1" t="s">
        <v>60</v>
      </c>
      <c r="U5" s="1" t="s">
        <v>61</v>
      </c>
      <c r="V5" s="1" t="s">
        <v>62</v>
      </c>
      <c r="W5" s="1" t="s">
        <v>59</v>
      </c>
      <c r="X5" s="1" t="s">
        <v>60</v>
      </c>
      <c r="Y5" s="1" t="s">
        <v>61</v>
      </c>
      <c r="Z5" s="1" t="s">
        <v>62</v>
      </c>
      <c r="AA5" s="1" t="s">
        <v>59</v>
      </c>
      <c r="AB5" s="1" t="s">
        <v>60</v>
      </c>
      <c r="AC5" s="1" t="s">
        <v>61</v>
      </c>
      <c r="AD5" s="1" t="s">
        <v>62</v>
      </c>
      <c r="AE5" s="1" t="s">
        <v>59</v>
      </c>
      <c r="AF5" s="1" t="s">
        <v>60</v>
      </c>
      <c r="AG5" s="1" t="s">
        <v>61</v>
      </c>
      <c r="AH5" s="1" t="s">
        <v>62</v>
      </c>
      <c r="AI5" s="1" t="s">
        <v>59</v>
      </c>
      <c r="AJ5" s="1" t="s">
        <v>60</v>
      </c>
      <c r="AK5" s="1" t="s">
        <v>61</v>
      </c>
      <c r="AL5" s="1" t="s">
        <v>62</v>
      </c>
      <c r="AM5" s="1" t="s">
        <v>59</v>
      </c>
    </row>
    <row r="6" spans="2:39">
      <c r="B6" s="1" t="s">
        <v>63</v>
      </c>
      <c r="C6" s="12">
        <v>0.29739100000000002</v>
      </c>
      <c r="D6" s="5">
        <v>0.296898</v>
      </c>
      <c r="E6" s="5">
        <v>0.31491599999999997</v>
      </c>
      <c r="F6" s="5">
        <v>0.309701</v>
      </c>
      <c r="G6" s="5">
        <v>0.30932200000000004</v>
      </c>
      <c r="H6" s="5">
        <v>0.29979800000000001</v>
      </c>
      <c r="I6" s="5">
        <v>0.31148300000000001</v>
      </c>
      <c r="J6" s="5">
        <v>0.31121099999999996</v>
      </c>
      <c r="K6" s="5">
        <v>0.293184</v>
      </c>
      <c r="L6" s="5">
        <v>0.28788000000000002</v>
      </c>
      <c r="M6" s="5">
        <v>0.28825600000000001</v>
      </c>
      <c r="N6" s="5">
        <v>0.29286299999999998</v>
      </c>
      <c r="O6" s="5">
        <v>0.289939</v>
      </c>
      <c r="P6" s="5">
        <v>0.28780300000000003</v>
      </c>
      <c r="Q6" s="5">
        <v>0.29530100000000004</v>
      </c>
      <c r="R6" s="5">
        <v>0.29703800000000002</v>
      </c>
      <c r="S6" s="5">
        <v>0.30138399999999999</v>
      </c>
      <c r="T6" s="5">
        <v>0.308975</v>
      </c>
      <c r="U6" s="5">
        <v>0.32283400000000001</v>
      </c>
      <c r="V6" s="5">
        <v>0.33083100000000004</v>
      </c>
      <c r="W6" s="5">
        <v>0.33349200000000001</v>
      </c>
      <c r="X6" s="5">
        <v>0.31928299999999998</v>
      </c>
      <c r="Y6" s="5">
        <v>0.33273200000000003</v>
      </c>
      <c r="Z6" s="5">
        <v>0.31646599999999997</v>
      </c>
      <c r="AA6" s="5">
        <v>0.32036000000000003</v>
      </c>
      <c r="AB6" s="5">
        <v>0.28057200000000004</v>
      </c>
      <c r="AC6" s="5">
        <v>0.28218300000000002</v>
      </c>
      <c r="AD6" s="5">
        <v>0.28793800000000003</v>
      </c>
      <c r="AE6" s="5">
        <v>0.28045399999999998</v>
      </c>
      <c r="AF6" s="5">
        <v>0.28666900000000001</v>
      </c>
      <c r="AG6" s="5">
        <v>0.31307499999999999</v>
      </c>
      <c r="AH6" s="5">
        <v>0.34452199999999999</v>
      </c>
      <c r="AI6" s="5">
        <v>0.36044199999999998</v>
      </c>
      <c r="AJ6" s="5">
        <v>0.38637500000000002</v>
      </c>
      <c r="AK6" s="5">
        <v>0.41270200000000001</v>
      </c>
      <c r="AL6" s="5">
        <v>0.41231200000000001</v>
      </c>
      <c r="AM6" s="5">
        <v>0.40729599999999999</v>
      </c>
    </row>
    <row r="7" spans="2:39">
      <c r="B7" s="1" t="s">
        <v>64</v>
      </c>
      <c r="C7" s="5">
        <v>0.28356000000000003</v>
      </c>
      <c r="D7" s="5">
        <v>0.27607100000000001</v>
      </c>
      <c r="E7" s="5">
        <v>0.27562799999999998</v>
      </c>
      <c r="F7" s="5">
        <v>0.28396199999999999</v>
      </c>
      <c r="G7" s="5">
        <v>0.28396899999999997</v>
      </c>
      <c r="H7" s="5">
        <v>0.269426</v>
      </c>
      <c r="I7" s="5">
        <v>0.30180099999999999</v>
      </c>
      <c r="J7" s="5">
        <v>0.31106</v>
      </c>
      <c r="K7" s="5">
        <v>0.299317</v>
      </c>
      <c r="L7" s="5">
        <v>0.314525</v>
      </c>
      <c r="M7" s="5">
        <v>0.32667999999999997</v>
      </c>
      <c r="N7" s="5">
        <v>0.28246599999999999</v>
      </c>
      <c r="O7" s="5">
        <v>0.27894400000000003</v>
      </c>
      <c r="P7" s="5">
        <v>0.299124</v>
      </c>
      <c r="Q7" s="5">
        <v>0.29736000000000001</v>
      </c>
      <c r="R7" s="5">
        <v>0.29833100000000001</v>
      </c>
      <c r="S7" s="5">
        <v>0.31596399999999997</v>
      </c>
      <c r="T7" s="5">
        <v>0.31153900000000001</v>
      </c>
      <c r="U7" s="5">
        <v>0.351547</v>
      </c>
      <c r="V7" s="5">
        <v>0.32831399999999999</v>
      </c>
      <c r="W7" s="5">
        <v>0.33775500000000003</v>
      </c>
      <c r="X7" s="5">
        <v>0.34909300000000004</v>
      </c>
      <c r="Y7" s="5">
        <v>0.36495100000000003</v>
      </c>
      <c r="Z7" s="5">
        <v>0.35271999999999998</v>
      </c>
      <c r="AA7" s="5">
        <v>0.346136</v>
      </c>
      <c r="AB7" s="5">
        <v>0.23885999999999999</v>
      </c>
      <c r="AC7" s="5">
        <v>0.22672999999999999</v>
      </c>
      <c r="AD7" s="5">
        <v>0.24318400000000001</v>
      </c>
      <c r="AE7" s="5">
        <v>0.18350999999999998</v>
      </c>
      <c r="AF7" s="5">
        <v>0.19288</v>
      </c>
      <c r="AG7" s="5">
        <v>0.34817799999999999</v>
      </c>
      <c r="AH7" s="5">
        <v>0.38865699999999997</v>
      </c>
      <c r="AI7" s="5">
        <v>0.40710999999999997</v>
      </c>
      <c r="AJ7" s="5">
        <v>0.45363399999999998</v>
      </c>
      <c r="AK7" s="5">
        <v>0.51048400000000005</v>
      </c>
      <c r="AL7" s="5">
        <v>0.448384</v>
      </c>
      <c r="AM7" s="5">
        <v>0.43690199999999996</v>
      </c>
    </row>
    <row r="8" spans="2:39">
      <c r="B8" s="1" t="s">
        <v>65</v>
      </c>
      <c r="C8" s="6">
        <v>1</v>
      </c>
      <c r="D8" s="6">
        <v>1.0047750891299401</v>
      </c>
      <c r="E8" s="6">
        <v>1.0090191913828415</v>
      </c>
      <c r="F8" s="6">
        <v>1.0132632936357431</v>
      </c>
      <c r="G8" s="6">
        <v>1.0175073958886445</v>
      </c>
      <c r="H8" s="6">
        <v>1.0262762648865964</v>
      </c>
      <c r="I8" s="6">
        <v>1.0350451338845483</v>
      </c>
      <c r="J8" s="6">
        <v>1.0438140028825003</v>
      </c>
      <c r="K8" s="6">
        <v>1.0525828718804522</v>
      </c>
      <c r="L8" s="6">
        <v>1.0545854509595691</v>
      </c>
      <c r="M8" s="6">
        <v>1.0565880300386863</v>
      </c>
      <c r="N8" s="6">
        <v>1.0585906091178032</v>
      </c>
      <c r="O8" s="6">
        <v>1.0605931881969202</v>
      </c>
      <c r="P8" s="6">
        <v>1.0565273458241675</v>
      </c>
      <c r="Q8" s="6">
        <v>1.0524615034514146</v>
      </c>
      <c r="R8" s="6">
        <v>1.048395661078662</v>
      </c>
      <c r="S8" s="6">
        <v>1.0443298187059091</v>
      </c>
      <c r="T8" s="6">
        <v>1.045262838504134</v>
      </c>
      <c r="U8" s="6">
        <v>1.0461958583023592</v>
      </c>
      <c r="V8" s="6">
        <v>1.0471288781005841</v>
      </c>
      <c r="W8" s="6">
        <v>1.048061897898809</v>
      </c>
      <c r="X8" s="6">
        <v>1.0439505423651672</v>
      </c>
      <c r="Y8" s="6">
        <v>1.0398391868315255</v>
      </c>
      <c r="Z8" s="6">
        <v>1.0357278312978837</v>
      </c>
      <c r="AA8" s="6">
        <v>1.0316164757642419</v>
      </c>
      <c r="AB8" s="6">
        <v>1.0399377986801184</v>
      </c>
      <c r="AC8" s="6">
        <v>1.0482591215959949</v>
      </c>
      <c r="AD8" s="6">
        <v>1.0565804445118714</v>
      </c>
      <c r="AE8" s="6">
        <v>1.0649017674277479</v>
      </c>
      <c r="AF8" s="6">
        <v>1.0491580065235531</v>
      </c>
      <c r="AG8" s="6">
        <v>1.0334142456193582</v>
      </c>
      <c r="AH8" s="6">
        <v>1.0176704847151634</v>
      </c>
      <c r="AI8" s="6">
        <v>1.0019267238109686</v>
      </c>
      <c r="AJ8" s="7">
        <v>1.0011264507320032</v>
      </c>
      <c r="AK8" s="7">
        <v>1.0003261776530381</v>
      </c>
      <c r="AL8" s="7">
        <v>0.99952590457407264</v>
      </c>
      <c r="AM8" s="7">
        <v>0.99872563149510729</v>
      </c>
    </row>
    <row r="9" spans="2:39">
      <c r="B9" s="1" t="s">
        <v>66</v>
      </c>
      <c r="C9" s="6">
        <v>1</v>
      </c>
      <c r="D9" s="6">
        <v>0.98472765573277155</v>
      </c>
      <c r="E9" s="6">
        <v>0.96885344568161302</v>
      </c>
      <c r="F9" s="6">
        <v>0.95297923563045439</v>
      </c>
      <c r="G9" s="6">
        <v>0.93710502557929587</v>
      </c>
      <c r="H9" s="6">
        <v>0.93514896178152274</v>
      </c>
      <c r="I9" s="6">
        <v>0.9331928979837496</v>
      </c>
      <c r="J9" s="6">
        <v>0.93123683418597658</v>
      </c>
      <c r="K9" s="6">
        <v>0.92928077038820345</v>
      </c>
      <c r="L9" s="6">
        <v>0.92559434246163108</v>
      </c>
      <c r="M9" s="6">
        <v>0.92190791453505871</v>
      </c>
      <c r="N9" s="6">
        <v>0.91822148660848635</v>
      </c>
      <c r="O9" s="6">
        <v>0.91453505868191398</v>
      </c>
      <c r="P9" s="6">
        <v>0.90678603671381286</v>
      </c>
      <c r="Q9" s="6">
        <v>0.89903701474571174</v>
      </c>
      <c r="R9" s="6">
        <v>0.89128799277761062</v>
      </c>
      <c r="S9" s="6">
        <v>0.88353897080950949</v>
      </c>
      <c r="T9" s="6">
        <v>0.87827264520012038</v>
      </c>
      <c r="U9" s="6">
        <v>0.87300631959073127</v>
      </c>
      <c r="V9" s="6">
        <v>0.86773999398134216</v>
      </c>
      <c r="W9" s="6">
        <v>0.86247366837195305</v>
      </c>
      <c r="X9" s="6">
        <v>0.86051760457417992</v>
      </c>
      <c r="Y9" s="6">
        <v>0.8585615407764069</v>
      </c>
      <c r="Z9" s="6">
        <v>0.85660547697863376</v>
      </c>
      <c r="AA9" s="6">
        <v>0.85464941318086063</v>
      </c>
      <c r="AB9" s="6">
        <v>0.86006620523623234</v>
      </c>
      <c r="AC9" s="6">
        <v>0.86548299729160394</v>
      </c>
      <c r="AD9" s="6">
        <v>0.87089978934697565</v>
      </c>
      <c r="AE9" s="6">
        <v>0.87631658140234725</v>
      </c>
      <c r="AF9" s="6">
        <v>0.86668672885946429</v>
      </c>
      <c r="AG9" s="6">
        <v>0.85705687631658145</v>
      </c>
      <c r="AH9" s="6">
        <v>0.8474270237736985</v>
      </c>
      <c r="AI9" s="6">
        <v>0.83779717123081554</v>
      </c>
      <c r="AJ9" s="7">
        <v>0.82703882034306353</v>
      </c>
      <c r="AK9" s="7">
        <v>0.81628046945531152</v>
      </c>
      <c r="AL9" s="7">
        <v>0.8055221185675594</v>
      </c>
      <c r="AM9" s="7">
        <v>0.79476376767980739</v>
      </c>
    </row>
    <row r="10" spans="2:39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39">
      <c r="B11" s="1"/>
      <c r="C11" s="10" t="s">
        <v>46</v>
      </c>
      <c r="D11" s="10" t="s">
        <v>46</v>
      </c>
      <c r="E11" s="10" t="s">
        <v>47</v>
      </c>
      <c r="F11" s="11" t="s">
        <v>48</v>
      </c>
      <c r="G11" s="11" t="s">
        <v>49</v>
      </c>
      <c r="H11" s="11" t="s">
        <v>50</v>
      </c>
      <c r="I11" s="10" t="s">
        <v>51</v>
      </c>
      <c r="J11" s="10" t="s">
        <v>52</v>
      </c>
      <c r="K11" s="10" t="s">
        <v>53</v>
      </c>
      <c r="L11" s="10" t="s">
        <v>54</v>
      </c>
      <c r="M11" s="10" t="s">
        <v>55</v>
      </c>
      <c r="N11" s="7"/>
      <c r="O11" s="9"/>
      <c r="Q11" s="7"/>
      <c r="R11" s="7"/>
      <c r="S11" s="9"/>
      <c r="T11" s="7"/>
      <c r="U11" s="7"/>
      <c r="V11" s="7"/>
      <c r="X11" s="7"/>
      <c r="Y11" s="7"/>
      <c r="Z11" s="7"/>
      <c r="AB11" s="7"/>
      <c r="AC11" s="7"/>
      <c r="AD11" s="7"/>
      <c r="AF11" s="7"/>
      <c r="AG11" s="7"/>
      <c r="AH11" s="7"/>
    </row>
    <row r="12" spans="2:39">
      <c r="B12" s="1" t="s">
        <v>67</v>
      </c>
      <c r="C12" s="8">
        <v>65915</v>
      </c>
      <c r="D12" s="8">
        <v>65950</v>
      </c>
      <c r="E12" s="8">
        <v>67069</v>
      </c>
      <c r="F12" s="2">
        <v>69381</v>
      </c>
      <c r="G12" s="2">
        <v>69909</v>
      </c>
      <c r="H12" s="2">
        <v>68837</v>
      </c>
      <c r="I12" s="8">
        <v>69083</v>
      </c>
      <c r="J12" s="8">
        <v>67999</v>
      </c>
      <c r="K12" s="8">
        <v>70193</v>
      </c>
      <c r="L12" s="8">
        <v>66042</v>
      </c>
      <c r="M12" s="8">
        <v>65831</v>
      </c>
      <c r="O12" s="8"/>
      <c r="S12" s="8"/>
    </row>
    <row r="13" spans="2:39">
      <c r="B13" s="1" t="s">
        <v>68</v>
      </c>
      <c r="C13" s="8">
        <v>3323</v>
      </c>
      <c r="D13" s="8">
        <v>3325</v>
      </c>
      <c r="E13" s="8">
        <v>3114</v>
      </c>
      <c r="F13" s="2">
        <v>3088</v>
      </c>
      <c r="G13" s="2">
        <v>3039</v>
      </c>
      <c r="H13" s="2">
        <v>2936</v>
      </c>
      <c r="I13" s="8">
        <v>2866</v>
      </c>
      <c r="J13" s="8">
        <v>2840</v>
      </c>
      <c r="K13" s="8">
        <v>2912</v>
      </c>
      <c r="L13" s="8">
        <v>2784</v>
      </c>
      <c r="M13" s="8">
        <v>2641</v>
      </c>
      <c r="O13" s="8"/>
      <c r="S13" s="8"/>
    </row>
    <row r="14" spans="2:39">
      <c r="B14" s="8"/>
      <c r="C14" s="8"/>
    </row>
    <row r="17" spans="1:4">
      <c r="C17" s="13"/>
    </row>
    <row r="22" spans="1:4" ht="15">
      <c r="A22" s="39" t="s">
        <v>35</v>
      </c>
      <c r="B22" s="14" t="s">
        <v>69</v>
      </c>
      <c r="C22" s="4"/>
      <c r="D22" s="3"/>
    </row>
    <row r="23" spans="1:4">
      <c r="A23" s="39"/>
      <c r="B23" s="3" t="s">
        <v>37</v>
      </c>
      <c r="C23" s="4"/>
      <c r="D23" s="3"/>
    </row>
  </sheetData>
  <mergeCells count="10">
    <mergeCell ref="A22:A23"/>
    <mergeCell ref="D4:G4"/>
    <mergeCell ref="H4:K4"/>
    <mergeCell ref="AJ4:AM4"/>
    <mergeCell ref="L4:O4"/>
    <mergeCell ref="P4:S4"/>
    <mergeCell ref="T4:W4"/>
    <mergeCell ref="X4:AA4"/>
    <mergeCell ref="AB4:AE4"/>
    <mergeCell ref="AF4:AI4"/>
  </mergeCells>
  <phoneticPr fontId="8" type="noConversion"/>
  <hyperlinks>
    <hyperlink ref="B23" r:id="rId1" xr:uid="{D3018795-717E-4A99-A4BD-B38A542220D7}"/>
    <hyperlink ref="B22" r:id="rId2" xr:uid="{99982507-8727-4011-8321-ACB9503B6C4A}"/>
  </hyperlinks>
  <pageMargins left="0.7" right="0.7" top="0.78740157499999996" bottom="0.78740157499999996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6" ma:contentTypeDescription="Ein neues Dokument erstellen." ma:contentTypeScope="" ma:versionID="4f304b8a77efea56d285bdc43a7f4894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7bd4e19d109d6f25b9f9070fa1d705dd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Props1.xml><?xml version="1.0" encoding="utf-8"?>
<ds:datastoreItem xmlns:ds="http://schemas.openxmlformats.org/officeDocument/2006/customXml" ds:itemID="{D993E2C4-14CC-4F5B-A7C8-E7F74068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77EBA-B717-42D6-92C1-12D6B2A81D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57D82-A081-463D-9B72-3A5A2D87B42B}">
  <ds:schemaRefs>
    <ds:schemaRef ds:uri="http://schemas.microsoft.com/office/2006/metadata/properties"/>
    <ds:schemaRef ds:uri="http://schemas.microsoft.com/office/infopath/2007/PartnerControls"/>
    <ds:schemaRef ds:uri="93936c41-92c4-43ff-9a4c-8607109dedac"/>
    <ds:schemaRef ds:uri="5b5e4ddc-db6a-4cc2-be24-90d87e7986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Panoramica</vt:lpstr>
      <vt:lpstr>Valore aggiunto lordo</vt:lpstr>
      <vt:lpstr>Occupazione</vt:lpstr>
      <vt:lpstr>Occupati e bed night</vt:lpstr>
      <vt:lpstr>Reclutamento e apprendisti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Marc</dc:creator>
  <cp:lastModifiedBy>User</cp:lastModifiedBy>
  <dcterms:created xsi:type="dcterms:W3CDTF">2015-06-05T18:19:34Z</dcterms:created>
  <dcterms:modified xsi:type="dcterms:W3CDTF">2023-05-11T06:49:02Z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0x010100922C352302C1194E973991D94E1FE443</vt:lpwstr>
  </property>
  <property fmtid="{D5CDD505-2E9C-101B-9397-08002B2CF9AE}" pid="3" name="MediaServiceImageTags">
    <vt:lpwstr/>
  </property>
</Properties>
</file>