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17" documentId="13_ncr:1_{B64BE540-0751-4244-B28B-5487CD1802A3}" xr6:coauthVersionLast="47" xr6:coauthVersionMax="47" xr10:uidLastSave="{5C7C87B2-98C0-4D36-AA39-F60C1028D702}"/>
  <bookViews>
    <workbookView xWindow="-120" yWindow="-120" windowWidth="29040" windowHeight="17520" activeTab="3" xr2:uid="{00000000-000D-0000-FFFF-FFFF00000000}"/>
  </bookViews>
  <sheets>
    <sheet name="Offre" sheetId="1" r:id="rId1"/>
    <sheet name="Changements structurels" sheetId="8" r:id="rId2"/>
    <sheet name="Durée de séjour" sheetId="2" r:id="rId3"/>
    <sheet name="Classification" sheetId="4" r:id="rId4"/>
  </sheets>
  <definedNames>
    <definedName name="_xlnm._FilterDatabase" localSheetId="2" hidden="1">'Durée de séjour'!$B$2:$G$2</definedName>
    <definedName name="_xlnm._FilterDatabase" localSheetId="0" hidden="1">Offre!$B$1:$G$14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8" l="1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F35" i="8"/>
  <c r="E35" i="8"/>
  <c r="E34" i="8"/>
  <c r="E33" i="8"/>
  <c r="E32" i="8"/>
  <c r="E31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F8" i="8"/>
  <c r="D8" i="8"/>
  <c r="C8" i="8"/>
  <c r="E7" i="8"/>
  <c r="E6" i="8"/>
  <c r="E5" i="8"/>
  <c r="E4" i="8"/>
  <c r="E8" i="8" l="1"/>
</calcChain>
</file>

<file path=xl/sharedStrings.xml><?xml version="1.0" encoding="utf-8"?>
<sst xmlns="http://schemas.openxmlformats.org/spreadsheetml/2006/main" count="58" uniqueCount="49">
  <si>
    <t>Établissements</t>
  </si>
  <si>
    <t>Part sur le total des établissements</t>
  </si>
  <si>
    <t>Chambres</t>
  </si>
  <si>
    <t>Part sur le total des chambres</t>
  </si>
  <si>
    <t>Taille moyenne des établissements en nombre de chambres</t>
  </si>
  <si>
    <t xml:space="preserve">Grisons                                                                                          </t>
  </si>
  <si>
    <t xml:space="preserve">Valais                                                                                              </t>
  </si>
  <si>
    <t xml:space="preserve">Région de Berne                                                                                         </t>
  </si>
  <si>
    <t xml:space="preserve">Suisse orientale                                                                                          </t>
  </si>
  <si>
    <t xml:space="preserve">Lucerne/lac des Quatre-cantons                                                                         </t>
  </si>
  <si>
    <t xml:space="preserve">Tessin                                                                                              </t>
  </si>
  <si>
    <t xml:space="preserve">Région de Zurich                                                                                       </t>
  </si>
  <si>
    <t xml:space="preserve">Vaud                                                                                               </t>
  </si>
  <si>
    <t xml:space="preserve">Région d’Argovie et de Soleure                                                                         </t>
  </si>
  <si>
    <t xml:space="preserve">Jura et Pays des Trois-Lacs                                                                               </t>
  </si>
  <si>
    <t xml:space="preserve">Genève                                                                                                </t>
  </si>
  <si>
    <t xml:space="preserve">Région de Bâle                                                                                        </t>
  </si>
  <si>
    <t xml:space="preserve">Région de Fribourg                                                                                     </t>
  </si>
  <si>
    <t>Zone touristique «Montagne»</t>
  </si>
  <si>
    <t>Année</t>
  </si>
  <si>
    <t>Lits</t>
  </si>
  <si>
    <t>Taille moyenne des établissements</t>
  </si>
  <si>
    <t>Nuitées</t>
  </si>
  <si>
    <t>Grandes villes</t>
  </si>
  <si>
    <t>Taille moyenne des établissements</t>
  </si>
  <si>
    <t>Pays</t>
  </si>
  <si>
    <t>Suisse</t>
  </si>
  <si>
    <t>Étranger – Total</t>
  </si>
  <si>
    <t>Belgique</t>
  </si>
  <si>
    <t>Chine</t>
  </si>
  <si>
    <t>Allemagne</t>
  </si>
  <si>
    <t>France</t>
  </si>
  <si>
    <t>États du Golfe</t>
  </si>
  <si>
    <t>Inde</t>
  </si>
  <si>
    <t>Italie</t>
  </si>
  <si>
    <t>Pays-Bas</t>
  </si>
  <si>
    <t>Royaume-Uni</t>
  </si>
  <si>
    <t>États-Unis</t>
  </si>
  <si>
    <t>Étoiles</t>
  </si>
  <si>
    <t>Nuitées par rapport à l’année précédente</t>
  </si>
  <si>
    <t>Aucune catégorie</t>
  </si>
  <si>
    <t>1 étoile</t>
  </si>
  <si>
    <t>2 étoiles</t>
  </si>
  <si>
    <t>3 étoiles</t>
  </si>
  <si>
    <t>4 étoiles</t>
  </si>
  <si>
    <t>5 étoiles</t>
  </si>
  <si>
    <t>Total HS</t>
  </si>
  <si>
    <t>Total non classés</t>
  </si>
  <si>
    <t>Total en 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</si>
</sst>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_ * #,##0.0_ ;_ * \-#,##0.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9" fontId="0" fillId="0" borderId="0" xfId="2" applyFont="1"/>
    <xf numFmtId="43" fontId="0" fillId="0" borderId="0" xfId="1" applyFont="1"/>
    <xf numFmtId="0" fontId="4" fillId="0" borderId="0" xfId="0" applyFont="1"/>
    <xf numFmtId="0" fontId="4" fillId="4" borderId="0" xfId="0" applyFont="1" applyFill="1"/>
    <xf numFmtId="9" fontId="4" fillId="0" borderId="0" xfId="2" applyFont="1"/>
    <xf numFmtId="164" fontId="4" fillId="0" borderId="0" xfId="1" applyNumberFormat="1" applyFont="1"/>
    <xf numFmtId="0" fontId="4" fillId="0" borderId="0" xfId="0" applyFont="1" applyAlignment="1">
      <alignment wrapText="1"/>
    </xf>
    <xf numFmtId="3" fontId="5" fillId="0" borderId="0" xfId="4" applyNumberFormat="1" applyFont="1"/>
    <xf numFmtId="0" fontId="6" fillId="3" borderId="0" xfId="4" applyFont="1" applyFill="1" applyAlignment="1">
      <alignment horizontal="left" vertical="center"/>
    </xf>
    <xf numFmtId="0" fontId="6" fillId="3" borderId="0" xfId="4" applyFont="1" applyFill="1"/>
    <xf numFmtId="0" fontId="6" fillId="3" borderId="0" xfId="4" applyFont="1" applyFill="1" applyAlignment="1">
      <alignment vertical="center"/>
    </xf>
    <xf numFmtId="165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horizontal="left" vertical="center"/>
    </xf>
    <xf numFmtId="0" fontId="6" fillId="2" borderId="0" xfId="4" applyFont="1" applyFill="1" applyAlignment="1">
      <alignment vertical="center"/>
    </xf>
    <xf numFmtId="1" fontId="6" fillId="3" borderId="0" xfId="4" applyNumberFormat="1" applyFont="1" applyFill="1" applyAlignment="1">
      <alignment horizontal="right" vertical="center"/>
    </xf>
    <xf numFmtId="1" fontId="6" fillId="0" borderId="0" xfId="4" applyNumberFormat="1" applyFont="1"/>
    <xf numFmtId="0" fontId="6" fillId="0" borderId="0" xfId="4" applyFont="1"/>
    <xf numFmtId="165" fontId="7" fillId="0" borderId="0" xfId="4" applyNumberFormat="1" applyFont="1" applyAlignment="1">
      <alignment horizontal="right"/>
    </xf>
    <xf numFmtId="1" fontId="6" fillId="0" borderId="0" xfId="4" applyNumberFormat="1" applyFont="1" applyAlignment="1">
      <alignment horizontal="right" vertical="center"/>
    </xf>
    <xf numFmtId="1" fontId="6" fillId="0" borderId="0" xfId="4" applyNumberFormat="1" applyFont="1" applyAlignment="1">
      <alignment vertical="center"/>
    </xf>
    <xf numFmtId="0" fontId="6" fillId="3" borderId="0" xfId="4" applyFont="1" applyFill="1" applyAlignment="1">
      <alignment horizontal="left" vertical="center" wrapText="1"/>
    </xf>
    <xf numFmtId="0" fontId="6" fillId="3" borderId="0" xfId="4" applyFont="1" applyFill="1" applyAlignment="1">
      <alignment wrapText="1"/>
    </xf>
    <xf numFmtId="0" fontId="6" fillId="3" borderId="0" xfId="4" applyFont="1" applyFill="1" applyAlignment="1">
      <alignment vertical="center" wrapText="1"/>
    </xf>
    <xf numFmtId="165" fontId="6" fillId="0" borderId="0" xfId="4" applyNumberFormat="1" applyFont="1" applyAlignment="1">
      <alignment horizontal="right" vertical="center" wrapText="1"/>
    </xf>
    <xf numFmtId="3" fontId="6" fillId="0" borderId="0" xfId="4" applyNumberFormat="1" applyFont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0" borderId="0" xfId="4" applyFont="1" applyAlignment="1">
      <alignment wrapText="1"/>
    </xf>
    <xf numFmtId="166" fontId="6" fillId="0" borderId="0" xfId="1" applyNumberFormat="1" applyFont="1"/>
    <xf numFmtId="164" fontId="6" fillId="0" borderId="0" xfId="1" applyNumberFormat="1" applyFont="1" applyFill="1" applyBorder="1"/>
    <xf numFmtId="3" fontId="6" fillId="0" borderId="0" xfId="4" applyNumberFormat="1" applyFont="1"/>
    <xf numFmtId="0" fontId="7" fillId="0" borderId="0" xfId="3" applyFont="1" applyAlignment="1">
      <alignment horizontal="left"/>
    </xf>
    <xf numFmtId="0" fontId="7" fillId="3" borderId="0" xfId="3" applyFont="1" applyFill="1" applyAlignment="1">
      <alignment horizontal="left"/>
    </xf>
    <xf numFmtId="1" fontId="7" fillId="3" borderId="0" xfId="3" applyNumberFormat="1" applyFont="1" applyFill="1" applyAlignment="1">
      <alignment horizontal="right"/>
    </xf>
    <xf numFmtId="43" fontId="7" fillId="0" borderId="0" xfId="1" applyFont="1" applyFill="1" applyBorder="1" applyAlignment="1">
      <alignment horizontal="right"/>
    </xf>
    <xf numFmtId="9" fontId="7" fillId="0" borderId="0" xfId="2" applyFont="1" applyFill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49" fontId="7" fillId="3" borderId="0" xfId="3" applyNumberFormat="1" applyFont="1" applyFill="1" applyAlignment="1">
      <alignment horizontal="left"/>
    </xf>
    <xf numFmtId="0" fontId="5" fillId="0" borderId="0" xfId="3" applyFont="1"/>
    <xf numFmtId="49" fontId="7" fillId="4" borderId="0" xfId="3" applyNumberFormat="1" applyFont="1" applyFill="1" applyAlignment="1">
      <alignment horizontal="left"/>
    </xf>
    <xf numFmtId="0" fontId="7" fillId="4" borderId="0" xfId="3" applyFont="1" applyFill="1" applyAlignment="1">
      <alignment horizontal="left"/>
    </xf>
    <xf numFmtId="165" fontId="7" fillId="0" borderId="0" xfId="3" applyNumberFormat="1" applyFont="1" applyAlignment="1">
      <alignment horizontal="right"/>
    </xf>
    <xf numFmtId="9" fontId="7" fillId="0" borderId="0" xfId="2" applyFont="1" applyFill="1" applyBorder="1" applyAlignment="1">
      <alignment horizontal="right"/>
    </xf>
    <xf numFmtId="165" fontId="4" fillId="0" borderId="0" xfId="0" applyNumberFormat="1" applyFont="1"/>
    <xf numFmtId="9" fontId="4" fillId="0" borderId="0" xfId="2" applyFont="1" applyFill="1" applyBorder="1"/>
    <xf numFmtId="1" fontId="6" fillId="3" borderId="0" xfId="4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</cellXfs>
  <cellStyles count="5">
    <cellStyle name="Komma" xfId="1" builtinId="3"/>
    <cellStyle name="Prozent" xfId="2" builtinId="5"/>
    <cellStyle name="Standard" xfId="0" builtinId="0"/>
    <cellStyle name="Standard 2" xfId="3" xr:uid="{91AC763E-4B11-4362-8660-BC0FFC3E51FD}"/>
    <cellStyle name="Standard 3" xfId="4" xr:uid="{2FB6AA6D-CF28-453A-80A6-96B2EF577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B1" sqref="B1:G1"/>
    </sheetView>
  </sheetViews>
  <sheetFormatPr baseColWidth="10" defaultColWidth="9.140625" defaultRowHeight="14.25" x14ac:dyDescent="0.2"/>
  <cols>
    <col min="1" max="1" width="9.140625" style="3"/>
    <col min="2" max="2" width="71.42578125" style="3" bestFit="1" customWidth="1"/>
    <col min="3" max="3" width="11" style="3" bestFit="1" customWidth="1"/>
    <col min="4" max="4" width="25.5703125" style="3" bestFit="1" customWidth="1"/>
    <col min="5" max="5" width="10.42578125" style="3" bestFit="1" customWidth="1"/>
    <col min="6" max="6" width="25" style="3" bestFit="1" customWidth="1"/>
    <col min="7" max="7" width="44.85546875" style="3" bestFit="1" customWidth="1"/>
    <col min="8" max="16384" width="9.140625" style="3"/>
  </cols>
  <sheetData>
    <row r="1" spans="2:7" x14ac:dyDescent="0.2">
      <c r="B1" s="4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2:7" x14ac:dyDescent="0.2">
      <c r="B2" s="4" t="s">
        <v>5</v>
      </c>
      <c r="C2" s="3">
        <v>654</v>
      </c>
      <c r="D2" s="5">
        <v>0.14660390047074648</v>
      </c>
      <c r="E2" s="3">
        <v>21686</v>
      </c>
      <c r="F2" s="5">
        <v>0.14940097690023629</v>
      </c>
      <c r="G2" s="6">
        <v>33.159021406727831</v>
      </c>
    </row>
    <row r="3" spans="2:7" x14ac:dyDescent="0.2">
      <c r="B3" s="4" t="s">
        <v>6</v>
      </c>
      <c r="C3" s="3">
        <v>601</v>
      </c>
      <c r="D3" s="5">
        <v>0.13472315624299486</v>
      </c>
      <c r="E3" s="3">
        <v>15248</v>
      </c>
      <c r="F3" s="5">
        <v>0.10504777717305189</v>
      </c>
      <c r="G3" s="6">
        <v>25.371048252911812</v>
      </c>
    </row>
    <row r="4" spans="2:7" x14ac:dyDescent="0.2">
      <c r="B4" s="4" t="s">
        <v>7</v>
      </c>
      <c r="C4" s="3">
        <v>581</v>
      </c>
      <c r="D4" s="5">
        <v>0.13023985653440934</v>
      </c>
      <c r="E4" s="3">
        <v>17398</v>
      </c>
      <c r="F4" s="5">
        <v>0.11985973421148718</v>
      </c>
      <c r="G4" s="6">
        <v>29.944922547332187</v>
      </c>
    </row>
    <row r="5" spans="2:7" x14ac:dyDescent="0.2">
      <c r="B5" s="4" t="s">
        <v>8</v>
      </c>
      <c r="C5" s="3">
        <v>443</v>
      </c>
      <c r="D5" s="5">
        <v>9.9305088545169243E-2</v>
      </c>
      <c r="E5" s="3">
        <v>9198</v>
      </c>
      <c r="F5" s="5">
        <v>6.3367618995129271E-2</v>
      </c>
      <c r="G5" s="6">
        <v>20.762979683972912</v>
      </c>
    </row>
    <row r="6" spans="2:7" x14ac:dyDescent="0.2">
      <c r="B6" s="4" t="s">
        <v>9</v>
      </c>
      <c r="C6" s="3">
        <v>432</v>
      </c>
      <c r="D6" s="5">
        <v>9.6839273705447204E-2</v>
      </c>
      <c r="E6" s="3">
        <v>13412</v>
      </c>
      <c r="F6" s="5">
        <v>9.2399054790462481E-2</v>
      </c>
      <c r="G6" s="6">
        <v>31.046296296296298</v>
      </c>
    </row>
    <row r="7" spans="2:7" x14ac:dyDescent="0.2">
      <c r="B7" s="4" t="s">
        <v>10</v>
      </c>
      <c r="C7" s="3">
        <v>391</v>
      </c>
      <c r="D7" s="5">
        <v>8.76485093028469E-2</v>
      </c>
      <c r="E7" s="3">
        <v>9130</v>
      </c>
      <c r="F7" s="5">
        <v>6.2899147795774116E-2</v>
      </c>
      <c r="G7" s="6">
        <v>23.350383631713555</v>
      </c>
    </row>
    <row r="8" spans="2:7" x14ac:dyDescent="0.2">
      <c r="B8" s="4" t="s">
        <v>11</v>
      </c>
      <c r="C8" s="3">
        <v>367</v>
      </c>
      <c r="D8" s="5">
        <v>8.2268549652544279E-2</v>
      </c>
      <c r="E8" s="3">
        <v>21078</v>
      </c>
      <c r="F8" s="5">
        <v>0.14521229323541368</v>
      </c>
      <c r="G8" s="6">
        <v>57.433242506811986</v>
      </c>
    </row>
    <row r="9" spans="2:7" x14ac:dyDescent="0.2">
      <c r="B9" s="4" t="s">
        <v>12</v>
      </c>
      <c r="C9" s="3">
        <v>272</v>
      </c>
      <c r="D9" s="5">
        <v>6.097287603676306E-2</v>
      </c>
      <c r="E9" s="3">
        <v>10547</v>
      </c>
      <c r="F9" s="5">
        <v>7.2661260876454498E-2</v>
      </c>
      <c r="G9" s="6">
        <v>38.775735294117645</v>
      </c>
    </row>
    <row r="10" spans="2:7" x14ac:dyDescent="0.2">
      <c r="B10" s="4" t="s">
        <v>13</v>
      </c>
      <c r="C10" s="3">
        <v>193</v>
      </c>
      <c r="D10" s="5">
        <v>4.326384218785026E-2</v>
      </c>
      <c r="E10" s="3">
        <v>4760</v>
      </c>
      <c r="F10" s="5">
        <v>3.2792983954861424E-2</v>
      </c>
      <c r="G10" s="6">
        <v>24.663212435233159</v>
      </c>
    </row>
    <row r="11" spans="2:7" x14ac:dyDescent="0.2">
      <c r="B11" s="4" t="s">
        <v>14</v>
      </c>
      <c r="C11" s="3">
        <v>185</v>
      </c>
      <c r="D11" s="5">
        <v>4.1470522304416051E-2</v>
      </c>
      <c r="E11" s="3">
        <v>3116</v>
      </c>
      <c r="F11" s="5">
        <v>2.1467003782216006E-2</v>
      </c>
      <c r="G11" s="6">
        <v>16.843243243243244</v>
      </c>
    </row>
    <row r="12" spans="2:7" x14ac:dyDescent="0.2">
      <c r="B12" s="4" t="s">
        <v>15</v>
      </c>
      <c r="C12" s="3">
        <v>126</v>
      </c>
      <c r="D12" s="5">
        <v>2.824478816408877E-2</v>
      </c>
      <c r="E12" s="3">
        <v>11356</v>
      </c>
      <c r="F12" s="5">
        <v>7.8234690292312253E-2</v>
      </c>
      <c r="G12" s="6">
        <v>90.126984126984127</v>
      </c>
    </row>
    <row r="13" spans="2:7" x14ac:dyDescent="0.2">
      <c r="B13" s="4" t="s">
        <v>16</v>
      </c>
      <c r="C13" s="3">
        <v>114</v>
      </c>
      <c r="D13" s="5">
        <v>2.5554808338937456E-2</v>
      </c>
      <c r="E13" s="3">
        <v>6192</v>
      </c>
      <c r="F13" s="5">
        <v>4.2658436270693684E-2</v>
      </c>
      <c r="G13" s="6">
        <v>54.315789473684212</v>
      </c>
    </row>
    <row r="14" spans="2:7" x14ac:dyDescent="0.2">
      <c r="B14" s="4" t="s">
        <v>17</v>
      </c>
      <c r="C14" s="3">
        <v>102</v>
      </c>
      <c r="D14" s="5">
        <v>2.2864828513786146E-2</v>
      </c>
      <c r="E14" s="3">
        <v>2032</v>
      </c>
      <c r="F14" s="5">
        <v>1.3999021721907229E-2</v>
      </c>
      <c r="G14" s="6">
        <v>19.921568627450981</v>
      </c>
    </row>
    <row r="15" spans="2:7" x14ac:dyDescent="0.2">
      <c r="G1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FA08-139A-46F2-A7D1-1E4C54B6CE16}">
  <dimension ref="B2:K265"/>
  <sheetViews>
    <sheetView workbookViewId="0">
      <selection activeCell="E61" sqref="E61"/>
    </sheetView>
  </sheetViews>
  <sheetFormatPr baseColWidth="10" defaultColWidth="11.42578125" defaultRowHeight="14.25" x14ac:dyDescent="0.2"/>
  <cols>
    <col min="1" max="2" width="11.42578125" style="3"/>
    <col min="3" max="3" width="18.85546875" style="3" customWidth="1"/>
    <col min="4" max="4" width="19.140625" style="3" customWidth="1"/>
    <col min="5" max="5" width="18.28515625" style="3" customWidth="1"/>
    <col min="6" max="6" width="18.85546875" style="3" customWidth="1"/>
    <col min="7" max="16384" width="11.42578125" style="3"/>
  </cols>
  <sheetData>
    <row r="2" spans="2:11" x14ac:dyDescent="0.2">
      <c r="B2" s="46" t="s">
        <v>18</v>
      </c>
      <c r="C2" s="46"/>
      <c r="D2" s="46"/>
      <c r="E2" s="46"/>
      <c r="F2" s="46"/>
    </row>
    <row r="3" spans="2:11" ht="42.75" x14ac:dyDescent="0.2">
      <c r="B3" s="9" t="s">
        <v>19</v>
      </c>
      <c r="C3" s="10" t="s">
        <v>0</v>
      </c>
      <c r="D3" s="11" t="s">
        <v>20</v>
      </c>
      <c r="E3" s="22" t="s">
        <v>21</v>
      </c>
      <c r="F3" s="11" t="s">
        <v>22</v>
      </c>
      <c r="G3" s="12"/>
      <c r="H3" s="12"/>
      <c r="I3" s="13"/>
      <c r="J3" s="14"/>
      <c r="K3" s="14"/>
    </row>
    <row r="4" spans="2:11" x14ac:dyDescent="0.2">
      <c r="B4" s="15">
        <v>2000</v>
      </c>
      <c r="C4" s="12">
        <v>3071.9166666666665</v>
      </c>
      <c r="D4" s="12">
        <v>142640.41666666666</v>
      </c>
      <c r="E4" s="12">
        <f t="shared" ref="E4:E26" si="0">D4/C4</f>
        <v>46.433686894718278</v>
      </c>
      <c r="F4" s="12">
        <v>17821628</v>
      </c>
      <c r="G4" s="12"/>
      <c r="H4" s="12"/>
      <c r="I4" s="13"/>
      <c r="J4" s="16"/>
      <c r="K4" s="17"/>
    </row>
    <row r="5" spans="2:11" x14ac:dyDescent="0.2">
      <c r="B5" s="15">
        <v>2001</v>
      </c>
      <c r="C5" s="18">
        <v>3043</v>
      </c>
      <c r="D5" s="18">
        <v>142891</v>
      </c>
      <c r="E5" s="12">
        <f t="shared" si="0"/>
        <v>46.957279000985871</v>
      </c>
      <c r="F5" s="12">
        <v>17648154</v>
      </c>
      <c r="G5" s="12"/>
      <c r="H5" s="12"/>
      <c r="I5" s="13"/>
      <c r="J5" s="16"/>
      <c r="K5" s="17"/>
    </row>
    <row r="6" spans="2:11" x14ac:dyDescent="0.2">
      <c r="B6" s="15">
        <v>2002</v>
      </c>
      <c r="C6" s="18">
        <v>2988</v>
      </c>
      <c r="D6" s="18">
        <v>140899</v>
      </c>
      <c r="E6" s="12">
        <f t="shared" si="0"/>
        <v>47.154953145916998</v>
      </c>
      <c r="F6" s="12">
        <v>16471934</v>
      </c>
      <c r="G6" s="12"/>
      <c r="H6" s="12"/>
      <c r="I6" s="13"/>
      <c r="J6" s="16"/>
      <c r="K6" s="17"/>
    </row>
    <row r="7" spans="2:11" x14ac:dyDescent="0.2">
      <c r="B7" s="15">
        <v>2003</v>
      </c>
      <c r="C7" s="18">
        <v>2959</v>
      </c>
      <c r="D7" s="18">
        <v>139750</v>
      </c>
      <c r="E7" s="12">
        <f t="shared" si="0"/>
        <v>47.228793511321392</v>
      </c>
      <c r="F7" s="12">
        <v>16527220</v>
      </c>
      <c r="G7" s="12"/>
      <c r="H7" s="12"/>
      <c r="I7" s="13"/>
      <c r="J7" s="16"/>
      <c r="K7" s="17"/>
    </row>
    <row r="8" spans="2:11" x14ac:dyDescent="0.2">
      <c r="B8" s="15">
        <v>2004</v>
      </c>
      <c r="C8" s="12">
        <f>(C7*0.75)+(C11*0.25)</f>
        <v>2954.75</v>
      </c>
      <c r="D8" s="12">
        <f>(D7*0.75)+(D11*0.25)</f>
        <v>140986.5</v>
      </c>
      <c r="E8" s="12">
        <f t="shared" si="0"/>
        <v>47.715204332007787</v>
      </c>
      <c r="F8" s="12">
        <f>(F7*0.75)+(F11*0.25)</f>
        <v>16775167.5</v>
      </c>
      <c r="G8" s="12"/>
      <c r="H8" s="12"/>
      <c r="I8" s="13"/>
      <c r="J8" s="16"/>
      <c r="K8" s="17"/>
    </row>
    <row r="9" spans="2:11" x14ac:dyDescent="0.2">
      <c r="B9" s="15">
        <v>2005</v>
      </c>
      <c r="C9" s="18">
        <v>3018</v>
      </c>
      <c r="D9" s="18">
        <v>147702</v>
      </c>
      <c r="E9" s="12">
        <f t="shared" si="0"/>
        <v>48.940357852882705</v>
      </c>
      <c r="F9" s="12">
        <v>16518270</v>
      </c>
      <c r="G9" s="12"/>
      <c r="H9" s="12"/>
      <c r="I9" s="13"/>
      <c r="J9" s="16"/>
      <c r="K9" s="17"/>
    </row>
    <row r="10" spans="2:11" x14ac:dyDescent="0.2">
      <c r="B10" s="15">
        <v>2006</v>
      </c>
      <c r="C10" s="18">
        <v>2942</v>
      </c>
      <c r="D10" s="18">
        <v>144818</v>
      </c>
      <c r="E10" s="12">
        <f t="shared" si="0"/>
        <v>49.224337185588034</v>
      </c>
      <c r="F10" s="12">
        <v>17069097</v>
      </c>
      <c r="G10" s="12"/>
      <c r="H10" s="12"/>
      <c r="I10" s="13"/>
      <c r="J10" s="16"/>
      <c r="K10" s="17"/>
    </row>
    <row r="11" spans="2:11" x14ac:dyDescent="0.2">
      <c r="B11" s="15">
        <v>2007</v>
      </c>
      <c r="C11" s="18">
        <v>2942</v>
      </c>
      <c r="D11" s="18">
        <v>144696</v>
      </c>
      <c r="E11" s="12">
        <f t="shared" si="0"/>
        <v>49.182868796736912</v>
      </c>
      <c r="F11" s="12">
        <v>17519010</v>
      </c>
      <c r="G11" s="12"/>
      <c r="H11" s="12"/>
      <c r="I11" s="13"/>
      <c r="J11" s="16"/>
      <c r="K11" s="17"/>
    </row>
    <row r="12" spans="2:11" x14ac:dyDescent="0.2">
      <c r="B12" s="15">
        <v>2008</v>
      </c>
      <c r="C12" s="18">
        <v>2914</v>
      </c>
      <c r="D12" s="18">
        <v>144389</v>
      </c>
      <c r="E12" s="12">
        <f t="shared" si="0"/>
        <v>49.550102951269736</v>
      </c>
      <c r="F12" s="12">
        <v>18297131</v>
      </c>
      <c r="G12" s="12"/>
      <c r="H12" s="12"/>
      <c r="I12" s="13"/>
      <c r="J12" s="16"/>
      <c r="K12" s="17"/>
    </row>
    <row r="13" spans="2:11" x14ac:dyDescent="0.2">
      <c r="B13" s="15">
        <v>2009</v>
      </c>
      <c r="C13" s="18">
        <v>2899</v>
      </c>
      <c r="D13" s="18">
        <v>146438</v>
      </c>
      <c r="E13" s="12">
        <f t="shared" si="0"/>
        <v>50.513280441531563</v>
      </c>
      <c r="F13" s="12">
        <v>17396249</v>
      </c>
      <c r="G13" s="12"/>
      <c r="H13" s="12"/>
      <c r="I13" s="13"/>
      <c r="J13" s="16"/>
      <c r="K13" s="17"/>
    </row>
    <row r="14" spans="2:11" x14ac:dyDescent="0.2">
      <c r="B14" s="15">
        <v>2010</v>
      </c>
      <c r="C14" s="18">
        <v>2840</v>
      </c>
      <c r="D14" s="18">
        <v>145330</v>
      </c>
      <c r="E14" s="12">
        <f t="shared" si="0"/>
        <v>51.172535211267608</v>
      </c>
      <c r="F14" s="12">
        <v>17192284</v>
      </c>
      <c r="G14" s="12"/>
      <c r="H14" s="12"/>
      <c r="I14" s="13"/>
      <c r="J14" s="16"/>
      <c r="K14" s="17"/>
    </row>
    <row r="15" spans="2:11" x14ac:dyDescent="0.2">
      <c r="B15" s="15">
        <v>2011</v>
      </c>
      <c r="C15" s="18">
        <v>2809</v>
      </c>
      <c r="D15" s="18">
        <v>143696</v>
      </c>
      <c r="E15" s="12">
        <f t="shared" si="0"/>
        <v>51.155571377714487</v>
      </c>
      <c r="F15" s="12">
        <v>16309799</v>
      </c>
      <c r="G15" s="12"/>
      <c r="H15" s="12"/>
      <c r="I15" s="13"/>
      <c r="J15" s="16"/>
      <c r="K15" s="17"/>
    </row>
    <row r="16" spans="2:11" x14ac:dyDescent="0.2">
      <c r="B16" s="15">
        <v>2012</v>
      </c>
      <c r="C16" s="18">
        <v>2715</v>
      </c>
      <c r="D16" s="18">
        <v>140656</v>
      </c>
      <c r="E16" s="12">
        <f t="shared" si="0"/>
        <v>51.806998158379372</v>
      </c>
      <c r="F16" s="12">
        <v>15624039</v>
      </c>
      <c r="G16" s="12"/>
      <c r="H16" s="12"/>
      <c r="I16" s="13"/>
      <c r="J16" s="16"/>
      <c r="K16" s="17"/>
    </row>
    <row r="17" spans="2:11" x14ac:dyDescent="0.2">
      <c r="B17" s="15">
        <v>2013</v>
      </c>
      <c r="C17" s="18">
        <v>2675</v>
      </c>
      <c r="D17" s="18">
        <v>139015</v>
      </c>
      <c r="E17" s="12">
        <f t="shared" si="0"/>
        <v>51.968224299065419</v>
      </c>
      <c r="F17" s="12">
        <v>15852387</v>
      </c>
      <c r="G17" s="12"/>
      <c r="H17" s="12"/>
      <c r="I17" s="13"/>
      <c r="J17" s="16"/>
      <c r="K17" s="17"/>
    </row>
    <row r="18" spans="2:11" x14ac:dyDescent="0.2">
      <c r="B18" s="15">
        <v>2014</v>
      </c>
      <c r="C18" s="18">
        <v>2650</v>
      </c>
      <c r="D18" s="18">
        <v>138569</v>
      </c>
      <c r="E18" s="12">
        <f t="shared" si="0"/>
        <v>52.290188679245283</v>
      </c>
      <c r="F18" s="12">
        <v>15817347</v>
      </c>
      <c r="G18" s="12"/>
      <c r="H18" s="12"/>
      <c r="I18" s="13"/>
      <c r="J18" s="16"/>
      <c r="K18" s="17"/>
    </row>
    <row r="19" spans="2:11" x14ac:dyDescent="0.2">
      <c r="B19" s="15">
        <v>2015</v>
      </c>
      <c r="C19" s="18">
        <v>2611</v>
      </c>
      <c r="D19" s="18">
        <v>137703</v>
      </c>
      <c r="E19" s="12">
        <f t="shared" si="0"/>
        <v>52.739563385675986</v>
      </c>
      <c r="F19" s="12">
        <v>15352392</v>
      </c>
      <c r="G19" s="12"/>
      <c r="H19" s="12"/>
      <c r="I19" s="13"/>
      <c r="J19" s="16"/>
      <c r="K19" s="17"/>
    </row>
    <row r="20" spans="2:11" x14ac:dyDescent="0.2">
      <c r="B20" s="15">
        <v>2016</v>
      </c>
      <c r="C20" s="18">
        <v>2536</v>
      </c>
      <c r="D20" s="18">
        <v>135357</v>
      </c>
      <c r="E20" s="12">
        <f t="shared" si="0"/>
        <v>53.37421135646688</v>
      </c>
      <c r="F20" s="12">
        <v>14987595</v>
      </c>
      <c r="G20" s="12"/>
      <c r="H20" s="12"/>
      <c r="I20" s="13"/>
      <c r="J20" s="16"/>
      <c r="K20" s="17"/>
    </row>
    <row r="21" spans="2:11" x14ac:dyDescent="0.2">
      <c r="B21" s="15">
        <v>2017</v>
      </c>
      <c r="C21" s="18">
        <v>2505</v>
      </c>
      <c r="D21" s="18">
        <v>136122</v>
      </c>
      <c r="E21" s="12">
        <f t="shared" si="0"/>
        <v>54.340119760479041</v>
      </c>
      <c r="F21" s="12">
        <v>15838469</v>
      </c>
      <c r="G21" s="12"/>
      <c r="H21" s="12"/>
      <c r="I21" s="13"/>
      <c r="J21" s="16"/>
      <c r="K21" s="17"/>
    </row>
    <row r="22" spans="2:11" x14ac:dyDescent="0.2">
      <c r="B22" s="15">
        <v>2018</v>
      </c>
      <c r="C22" s="18">
        <v>2442</v>
      </c>
      <c r="D22" s="18">
        <v>134080</v>
      </c>
      <c r="E22" s="12">
        <f t="shared" si="0"/>
        <v>54.905814905814907</v>
      </c>
      <c r="F22" s="17">
        <v>16608553</v>
      </c>
      <c r="G22" s="12"/>
      <c r="H22" s="12"/>
      <c r="I22" s="13"/>
      <c r="J22" s="16"/>
      <c r="K22" s="17"/>
    </row>
    <row r="23" spans="2:11" x14ac:dyDescent="0.2">
      <c r="B23" s="15">
        <v>2019</v>
      </c>
      <c r="C23" s="18">
        <v>2403</v>
      </c>
      <c r="D23" s="18">
        <v>133352</v>
      </c>
      <c r="E23" s="12">
        <f t="shared" si="0"/>
        <v>55.493965875988351</v>
      </c>
      <c r="F23" s="17">
        <v>16924992</v>
      </c>
      <c r="G23" s="12"/>
      <c r="H23" s="12"/>
      <c r="I23" s="13"/>
      <c r="J23" s="16"/>
      <c r="K23" s="17"/>
    </row>
    <row r="24" spans="2:11" x14ac:dyDescent="0.2">
      <c r="B24" s="15">
        <v>2020</v>
      </c>
      <c r="C24" s="18">
        <v>2387</v>
      </c>
      <c r="D24" s="18">
        <v>135584</v>
      </c>
      <c r="E24" s="12">
        <f t="shared" si="0"/>
        <v>56.801005446166734</v>
      </c>
      <c r="F24" s="18">
        <v>12998511</v>
      </c>
      <c r="G24" s="12"/>
      <c r="H24" s="12"/>
      <c r="I24" s="13"/>
      <c r="J24" s="16"/>
      <c r="K24" s="17"/>
    </row>
    <row r="25" spans="2:11" x14ac:dyDescent="0.2">
      <c r="B25" s="15">
        <v>2021</v>
      </c>
      <c r="C25" s="18">
        <v>2349</v>
      </c>
      <c r="D25" s="18">
        <v>134899</v>
      </c>
      <c r="E25" s="12">
        <f t="shared" si="0"/>
        <v>57.428267347807576</v>
      </c>
      <c r="F25" s="18">
        <v>14608236</v>
      </c>
      <c r="G25" s="12"/>
      <c r="H25" s="12"/>
      <c r="I25" s="13"/>
      <c r="J25" s="16"/>
      <c r="K25" s="17"/>
    </row>
    <row r="26" spans="2:11" x14ac:dyDescent="0.2">
      <c r="B26" s="15">
        <v>2022</v>
      </c>
      <c r="C26" s="18">
        <v>2310</v>
      </c>
      <c r="D26" s="18">
        <v>134293</v>
      </c>
      <c r="E26" s="12">
        <f t="shared" si="0"/>
        <v>58.135497835497837</v>
      </c>
      <c r="F26" s="18">
        <v>16836752</v>
      </c>
      <c r="G26" s="12"/>
      <c r="H26" s="12"/>
      <c r="I26" s="13"/>
      <c r="J26" s="16"/>
      <c r="K26" s="17"/>
    </row>
    <row r="27" spans="2:11" x14ac:dyDescent="0.2">
      <c r="B27" s="15">
        <v>2023</v>
      </c>
      <c r="C27" s="18">
        <v>2306</v>
      </c>
      <c r="D27" s="18">
        <v>134558</v>
      </c>
      <c r="E27" s="12">
        <v>58.351257588898527</v>
      </c>
      <c r="F27" s="18">
        <v>17607365</v>
      </c>
      <c r="G27" s="12"/>
      <c r="H27" s="12"/>
      <c r="I27" s="13"/>
      <c r="J27" s="16"/>
      <c r="K27" s="17"/>
    </row>
    <row r="28" spans="2:11" x14ac:dyDescent="0.2">
      <c r="B28" s="19"/>
      <c r="C28" s="18"/>
      <c r="D28" s="18"/>
      <c r="E28" s="12"/>
      <c r="F28" s="18"/>
      <c r="G28" s="12"/>
      <c r="H28" s="12"/>
      <c r="I28" s="13"/>
      <c r="J28" s="16"/>
      <c r="K28" s="17"/>
    </row>
    <row r="29" spans="2:11" x14ac:dyDescent="0.2">
      <c r="B29" s="45" t="s">
        <v>23</v>
      </c>
      <c r="C29" s="45"/>
      <c r="D29" s="45"/>
      <c r="E29" s="45"/>
      <c r="F29" s="45"/>
      <c r="G29" s="20"/>
      <c r="H29" s="20"/>
      <c r="I29" s="20"/>
      <c r="J29" s="16"/>
      <c r="K29" s="17"/>
    </row>
    <row r="30" spans="2:11" s="7" customFormat="1" ht="42.75" x14ac:dyDescent="0.2">
      <c r="B30" s="21" t="s">
        <v>19</v>
      </c>
      <c r="C30" s="22" t="s">
        <v>0</v>
      </c>
      <c r="D30" s="23" t="s">
        <v>20</v>
      </c>
      <c r="E30" s="22" t="s">
        <v>24</v>
      </c>
      <c r="F30" s="23" t="s">
        <v>22</v>
      </c>
      <c r="G30" s="24"/>
      <c r="H30" s="24"/>
      <c r="I30" s="25"/>
      <c r="J30" s="26"/>
      <c r="K30" s="27"/>
    </row>
    <row r="31" spans="2:11" x14ac:dyDescent="0.2">
      <c r="B31" s="15">
        <v>2000</v>
      </c>
      <c r="C31" s="12">
        <v>425</v>
      </c>
      <c r="D31" s="12">
        <v>40072.916666666664</v>
      </c>
      <c r="E31" s="12">
        <f t="shared" ref="E31:E53" si="1">D31/C31</f>
        <v>94.289215686274503</v>
      </c>
      <c r="F31" s="12">
        <v>7370874</v>
      </c>
      <c r="G31" s="12"/>
      <c r="H31" s="12"/>
      <c r="I31" s="13"/>
      <c r="J31" s="16"/>
      <c r="K31" s="28"/>
    </row>
    <row r="32" spans="2:11" x14ac:dyDescent="0.2">
      <c r="B32" s="15">
        <v>2001</v>
      </c>
      <c r="C32" s="18">
        <v>426</v>
      </c>
      <c r="D32" s="18">
        <v>41216</v>
      </c>
      <c r="E32" s="12">
        <f t="shared" si="1"/>
        <v>96.751173708920192</v>
      </c>
      <c r="F32" s="12">
        <v>7354479</v>
      </c>
      <c r="G32" s="12"/>
      <c r="H32" s="12"/>
      <c r="I32" s="13"/>
      <c r="J32" s="16"/>
      <c r="K32" s="28"/>
    </row>
    <row r="33" spans="2:11" x14ac:dyDescent="0.2">
      <c r="B33" s="15">
        <v>2002</v>
      </c>
      <c r="C33" s="18">
        <v>429</v>
      </c>
      <c r="D33" s="18">
        <v>41555</v>
      </c>
      <c r="E33" s="12">
        <f t="shared" si="1"/>
        <v>96.864801864801862</v>
      </c>
      <c r="F33" s="12">
        <v>7132552</v>
      </c>
      <c r="G33" s="12"/>
      <c r="H33" s="12"/>
      <c r="I33" s="13"/>
      <c r="J33" s="16"/>
      <c r="K33" s="28"/>
    </row>
    <row r="34" spans="2:11" x14ac:dyDescent="0.2">
      <c r="B34" s="15">
        <v>2003</v>
      </c>
      <c r="C34" s="18">
        <v>432</v>
      </c>
      <c r="D34" s="18">
        <v>42821</v>
      </c>
      <c r="E34" s="12">
        <f t="shared" si="1"/>
        <v>99.12268518518519</v>
      </c>
      <c r="F34" s="12">
        <v>6966367</v>
      </c>
      <c r="G34" s="12"/>
      <c r="H34" s="12"/>
      <c r="I34" s="13"/>
      <c r="J34" s="16"/>
      <c r="K34" s="28"/>
    </row>
    <row r="35" spans="2:11" x14ac:dyDescent="0.2">
      <c r="B35" s="15">
        <v>2004</v>
      </c>
      <c r="C35" s="18">
        <v>445</v>
      </c>
      <c r="D35" s="18">
        <v>43946</v>
      </c>
      <c r="E35" s="12">
        <f t="shared" si="1"/>
        <v>98.755056179775281</v>
      </c>
      <c r="F35" s="12">
        <f>(F34*0.75)+(F38*0.25)</f>
        <v>7456188.75</v>
      </c>
      <c r="G35" s="12"/>
      <c r="H35" s="12"/>
      <c r="I35" s="13"/>
      <c r="J35" s="16"/>
      <c r="K35" s="28"/>
    </row>
    <row r="36" spans="2:11" x14ac:dyDescent="0.2">
      <c r="B36" s="15">
        <v>2005</v>
      </c>
      <c r="C36" s="18">
        <v>445</v>
      </c>
      <c r="D36" s="18">
        <v>43946</v>
      </c>
      <c r="E36" s="12">
        <f t="shared" si="1"/>
        <v>98.755056179775281</v>
      </c>
      <c r="F36" s="12">
        <v>7627856</v>
      </c>
      <c r="G36" s="12"/>
      <c r="H36" s="12"/>
      <c r="I36" s="13"/>
      <c r="J36" s="16"/>
      <c r="K36" s="28"/>
    </row>
    <row r="37" spans="2:11" x14ac:dyDescent="0.2">
      <c r="B37" s="15">
        <v>2006</v>
      </c>
      <c r="C37" s="18">
        <v>449</v>
      </c>
      <c r="D37" s="18">
        <v>44810</v>
      </c>
      <c r="E37" s="12">
        <f t="shared" si="1"/>
        <v>99.799554565701555</v>
      </c>
      <c r="F37" s="12">
        <v>8385212</v>
      </c>
      <c r="G37" s="12"/>
      <c r="H37" s="12"/>
      <c r="I37" s="13"/>
      <c r="J37" s="16"/>
      <c r="K37" s="28"/>
    </row>
    <row r="38" spans="2:11" x14ac:dyDescent="0.2">
      <c r="B38" s="15">
        <v>2007</v>
      </c>
      <c r="C38" s="18">
        <v>447</v>
      </c>
      <c r="D38" s="18">
        <v>45256</v>
      </c>
      <c r="E38" s="12">
        <f t="shared" si="1"/>
        <v>101.24384787472036</v>
      </c>
      <c r="F38" s="12">
        <v>8925654</v>
      </c>
      <c r="G38" s="12"/>
      <c r="H38" s="12"/>
      <c r="I38" s="13"/>
      <c r="J38" s="16"/>
      <c r="K38" s="28"/>
    </row>
    <row r="39" spans="2:11" x14ac:dyDescent="0.2">
      <c r="B39" s="15">
        <v>2008</v>
      </c>
      <c r="C39" s="18">
        <v>457</v>
      </c>
      <c r="D39" s="18">
        <v>46096</v>
      </c>
      <c r="E39" s="12">
        <f t="shared" si="1"/>
        <v>100.86652078774617</v>
      </c>
      <c r="F39" s="12">
        <v>9050494</v>
      </c>
      <c r="G39" s="12"/>
      <c r="H39" s="12"/>
      <c r="I39" s="13"/>
      <c r="J39" s="16"/>
      <c r="K39" s="28"/>
    </row>
    <row r="40" spans="2:11" x14ac:dyDescent="0.2">
      <c r="B40" s="15">
        <v>2009</v>
      </c>
      <c r="C40" s="18">
        <v>454</v>
      </c>
      <c r="D40" s="18">
        <v>47968</v>
      </c>
      <c r="E40" s="12">
        <f t="shared" si="1"/>
        <v>105.65638766519824</v>
      </c>
      <c r="F40" s="12">
        <v>8765845</v>
      </c>
      <c r="G40" s="12"/>
      <c r="H40" s="12"/>
      <c r="I40" s="13"/>
      <c r="J40" s="16"/>
      <c r="K40" s="28"/>
    </row>
    <row r="41" spans="2:11" x14ac:dyDescent="0.2">
      <c r="B41" s="15">
        <v>2010</v>
      </c>
      <c r="C41" s="18">
        <v>458</v>
      </c>
      <c r="D41" s="18">
        <v>49254</v>
      </c>
      <c r="E41" s="12">
        <f t="shared" si="1"/>
        <v>107.5414847161572</v>
      </c>
      <c r="F41" s="12">
        <v>9290489</v>
      </c>
      <c r="G41" s="12"/>
      <c r="H41" s="12"/>
      <c r="I41" s="13"/>
      <c r="J41" s="16"/>
      <c r="K41" s="28"/>
    </row>
    <row r="42" spans="2:11" x14ac:dyDescent="0.2">
      <c r="B42" s="15">
        <v>2011</v>
      </c>
      <c r="C42" s="18">
        <v>457</v>
      </c>
      <c r="D42" s="18">
        <v>50575</v>
      </c>
      <c r="E42" s="12">
        <f t="shared" si="1"/>
        <v>110.66739606126914</v>
      </c>
      <c r="F42" s="12">
        <v>9443655</v>
      </c>
      <c r="G42" s="12"/>
      <c r="H42" s="12"/>
      <c r="I42" s="13"/>
      <c r="J42" s="16"/>
      <c r="K42" s="28"/>
    </row>
    <row r="43" spans="2:11" x14ac:dyDescent="0.2">
      <c r="B43" s="15">
        <v>2012</v>
      </c>
      <c r="C43" s="18">
        <v>455</v>
      </c>
      <c r="D43" s="18">
        <v>50833</v>
      </c>
      <c r="E43" s="12">
        <f t="shared" si="1"/>
        <v>111.72087912087912</v>
      </c>
      <c r="F43" s="12">
        <v>9510785</v>
      </c>
      <c r="G43" s="12"/>
      <c r="H43" s="12"/>
      <c r="I43" s="13"/>
      <c r="J43" s="16"/>
      <c r="K43" s="28"/>
    </row>
    <row r="44" spans="2:11" x14ac:dyDescent="0.2">
      <c r="B44" s="15">
        <v>2013</v>
      </c>
      <c r="C44" s="18">
        <v>449</v>
      </c>
      <c r="D44" s="18">
        <v>51442</v>
      </c>
      <c r="E44" s="12">
        <f t="shared" si="1"/>
        <v>114.57015590200446</v>
      </c>
      <c r="F44" s="12">
        <v>9815234</v>
      </c>
      <c r="G44" s="12"/>
      <c r="H44" s="12"/>
      <c r="I44" s="13"/>
      <c r="J44" s="16"/>
      <c r="K44" s="28"/>
    </row>
    <row r="45" spans="2:11" x14ac:dyDescent="0.2">
      <c r="B45" s="15">
        <v>2014</v>
      </c>
      <c r="C45" s="18">
        <v>452</v>
      </c>
      <c r="D45" s="18">
        <v>52689</v>
      </c>
      <c r="E45" s="12">
        <f t="shared" si="1"/>
        <v>116.56858407079646</v>
      </c>
      <c r="F45" s="12">
        <v>10113859</v>
      </c>
      <c r="G45" s="12"/>
      <c r="H45" s="12"/>
      <c r="I45" s="13"/>
      <c r="J45" s="16"/>
      <c r="K45" s="28"/>
    </row>
    <row r="46" spans="2:11" x14ac:dyDescent="0.2">
      <c r="B46" s="15">
        <v>2015</v>
      </c>
      <c r="C46" s="18">
        <v>457</v>
      </c>
      <c r="D46" s="18">
        <v>54161</v>
      </c>
      <c r="E46" s="12">
        <f t="shared" si="1"/>
        <v>118.51422319474835</v>
      </c>
      <c r="F46" s="12">
        <v>10337398</v>
      </c>
      <c r="G46" s="12"/>
      <c r="H46" s="12"/>
      <c r="I46" s="13"/>
      <c r="J46" s="16"/>
      <c r="K46" s="28"/>
    </row>
    <row r="47" spans="2:11" x14ac:dyDescent="0.2">
      <c r="B47" s="15">
        <v>2016</v>
      </c>
      <c r="C47" s="18">
        <v>456</v>
      </c>
      <c r="D47" s="18">
        <v>55016</v>
      </c>
      <c r="E47" s="12">
        <f t="shared" si="1"/>
        <v>120.64912280701755</v>
      </c>
      <c r="F47" s="12">
        <v>10465484</v>
      </c>
      <c r="G47" s="12"/>
      <c r="H47" s="12"/>
      <c r="I47" s="13"/>
      <c r="J47" s="16"/>
      <c r="K47" s="28"/>
    </row>
    <row r="48" spans="2:11" x14ac:dyDescent="0.2">
      <c r="B48" s="10">
        <v>2017</v>
      </c>
      <c r="C48" s="18">
        <v>464</v>
      </c>
      <c r="D48" s="18">
        <v>58275</v>
      </c>
      <c r="E48" s="12">
        <f t="shared" si="1"/>
        <v>125.59267241379311</v>
      </c>
      <c r="F48" s="12">
        <v>11092942</v>
      </c>
      <c r="G48" s="12"/>
      <c r="H48" s="12"/>
      <c r="I48" s="13"/>
      <c r="J48" s="16"/>
      <c r="K48" s="28"/>
    </row>
    <row r="49" spans="2:11" x14ac:dyDescent="0.2">
      <c r="B49" s="10">
        <v>2018</v>
      </c>
      <c r="C49" s="18">
        <v>463</v>
      </c>
      <c r="D49" s="18">
        <v>60106</v>
      </c>
      <c r="E49" s="12">
        <f t="shared" si="1"/>
        <v>129.81857451403889</v>
      </c>
      <c r="F49" s="17">
        <v>11723602</v>
      </c>
      <c r="G49" s="12"/>
      <c r="H49" s="12"/>
      <c r="I49" s="13"/>
      <c r="J49" s="16"/>
      <c r="K49" s="28"/>
    </row>
    <row r="50" spans="2:11" x14ac:dyDescent="0.2">
      <c r="B50" s="10">
        <v>2019</v>
      </c>
      <c r="C50" s="18">
        <v>469</v>
      </c>
      <c r="D50" s="18">
        <v>61718</v>
      </c>
      <c r="E50" s="12">
        <f t="shared" si="1"/>
        <v>131.59488272921109</v>
      </c>
      <c r="F50" s="17">
        <v>12039698</v>
      </c>
      <c r="G50" s="12"/>
      <c r="H50" s="12"/>
      <c r="I50" s="13"/>
      <c r="J50" s="16"/>
      <c r="K50" s="28"/>
    </row>
    <row r="51" spans="2:11" x14ac:dyDescent="0.2">
      <c r="B51" s="10">
        <v>2020</v>
      </c>
      <c r="C51" s="18">
        <v>467</v>
      </c>
      <c r="D51" s="18">
        <v>62271</v>
      </c>
      <c r="E51" s="12">
        <f t="shared" si="1"/>
        <v>133.3426124197002</v>
      </c>
      <c r="F51" s="18">
        <v>4185275</v>
      </c>
      <c r="G51" s="12"/>
      <c r="H51" s="12"/>
      <c r="I51" s="13"/>
      <c r="J51" s="16"/>
      <c r="K51" s="28"/>
    </row>
    <row r="52" spans="2:11" x14ac:dyDescent="0.2">
      <c r="B52" s="10">
        <v>2021</v>
      </c>
      <c r="C52" s="18">
        <v>473</v>
      </c>
      <c r="D52" s="18">
        <v>66127</v>
      </c>
      <c r="E52" s="12">
        <f t="shared" si="1"/>
        <v>139.80338266384777</v>
      </c>
      <c r="F52" s="8">
        <v>5966911</v>
      </c>
      <c r="G52" s="12"/>
      <c r="H52" s="12"/>
      <c r="I52" s="13"/>
      <c r="J52" s="17"/>
      <c r="K52" s="28"/>
    </row>
    <row r="53" spans="2:11" x14ac:dyDescent="0.2">
      <c r="B53" s="10">
        <v>2022</v>
      </c>
      <c r="C53" s="17">
        <v>469</v>
      </c>
      <c r="D53" s="17">
        <v>67789</v>
      </c>
      <c r="E53" s="29">
        <f t="shared" si="1"/>
        <v>144.53944562899787</v>
      </c>
      <c r="F53" s="17">
        <v>11084494</v>
      </c>
      <c r="G53" s="17"/>
      <c r="H53" s="17"/>
      <c r="I53" s="30"/>
      <c r="J53" s="17"/>
      <c r="K53" s="28"/>
    </row>
    <row r="54" spans="2:11" x14ac:dyDescent="0.2">
      <c r="B54" s="10">
        <v>2023</v>
      </c>
      <c r="C54" s="17">
        <v>475</v>
      </c>
      <c r="D54" s="17">
        <v>70644</v>
      </c>
      <c r="E54" s="17">
        <v>148.7242105263158</v>
      </c>
      <c r="F54" s="17">
        <v>13127451</v>
      </c>
      <c r="G54" s="17"/>
      <c r="H54" s="17"/>
      <c r="I54" s="30"/>
      <c r="J54" s="17"/>
      <c r="K54" s="17"/>
    </row>
    <row r="55" spans="2:11" x14ac:dyDescent="0.2">
      <c r="B55" s="17"/>
      <c r="C55" s="17"/>
      <c r="D55" s="17"/>
      <c r="E55" s="17"/>
      <c r="F55" s="17"/>
      <c r="G55" s="17"/>
      <c r="H55" s="17"/>
      <c r="I55" s="30"/>
      <c r="J55" s="17"/>
      <c r="K55" s="17"/>
    </row>
    <row r="56" spans="2:11" x14ac:dyDescent="0.2">
      <c r="B56" s="17"/>
      <c r="C56" s="17"/>
      <c r="D56" s="17"/>
      <c r="E56" s="17"/>
      <c r="F56" s="17"/>
      <c r="G56" s="17"/>
      <c r="H56" s="17"/>
      <c r="I56" s="30"/>
      <c r="J56" s="17"/>
      <c r="K56" s="17"/>
    </row>
    <row r="57" spans="2:11" x14ac:dyDescent="0.2">
      <c r="B57" s="17"/>
      <c r="C57" s="17"/>
      <c r="D57" s="17"/>
      <c r="E57" s="17"/>
      <c r="F57" s="17"/>
      <c r="G57" s="17"/>
      <c r="H57" s="17"/>
      <c r="I57" s="30"/>
      <c r="J57" s="17"/>
      <c r="K57" s="17"/>
    </row>
    <row r="58" spans="2:11" x14ac:dyDescent="0.2">
      <c r="B58" s="17"/>
      <c r="C58" s="17"/>
      <c r="D58" s="17"/>
      <c r="E58" s="17"/>
      <c r="F58" s="17"/>
      <c r="G58" s="17"/>
      <c r="H58" s="17"/>
      <c r="I58" s="30"/>
      <c r="J58" s="17"/>
      <c r="K58" s="17"/>
    </row>
    <row r="59" spans="2:11" x14ac:dyDescent="0.2">
      <c r="B59" s="17"/>
      <c r="C59" s="17"/>
      <c r="D59" s="17"/>
      <c r="E59" s="17"/>
      <c r="F59" s="17"/>
      <c r="G59" s="17"/>
      <c r="H59" s="17"/>
      <c r="I59" s="30"/>
      <c r="J59" s="17"/>
      <c r="K59" s="17"/>
    </row>
    <row r="60" spans="2:11" x14ac:dyDescent="0.2">
      <c r="B60" s="17"/>
      <c r="C60" s="17"/>
      <c r="D60" s="17"/>
      <c r="E60" s="17"/>
      <c r="F60" s="17"/>
      <c r="G60" s="17"/>
      <c r="H60" s="17"/>
      <c r="I60" s="30"/>
      <c r="J60" s="17"/>
      <c r="K60" s="17"/>
    </row>
    <row r="61" spans="2:11" x14ac:dyDescent="0.2">
      <c r="B61" s="17"/>
      <c r="C61" s="17"/>
      <c r="D61" s="17"/>
      <c r="E61" s="17"/>
      <c r="F61" s="17"/>
      <c r="G61" s="17"/>
      <c r="H61" s="17"/>
      <c r="I61" s="30"/>
      <c r="J61" s="17"/>
      <c r="K61" s="17"/>
    </row>
    <row r="62" spans="2:11" x14ac:dyDescent="0.2">
      <c r="B62" s="17"/>
      <c r="C62" s="17"/>
      <c r="D62" s="17"/>
      <c r="E62" s="17"/>
      <c r="F62" s="17"/>
      <c r="G62" s="17"/>
      <c r="H62" s="17"/>
      <c r="I62" s="30"/>
      <c r="J62" s="17"/>
      <c r="K62" s="17"/>
    </row>
    <row r="63" spans="2:11" x14ac:dyDescent="0.2">
      <c r="B63" s="17"/>
      <c r="C63" s="17"/>
      <c r="D63" s="17"/>
      <c r="E63" s="17"/>
      <c r="F63" s="17"/>
      <c r="G63" s="17"/>
      <c r="H63" s="17"/>
      <c r="I63" s="30"/>
      <c r="J63" s="17"/>
      <c r="K63" s="17"/>
    </row>
    <row r="64" spans="2:11" x14ac:dyDescent="0.2">
      <c r="B64" s="17"/>
      <c r="C64" s="17"/>
      <c r="D64" s="17"/>
      <c r="E64" s="17"/>
      <c r="F64" s="17"/>
      <c r="G64" s="17"/>
      <c r="H64" s="17"/>
      <c r="I64" s="30"/>
      <c r="J64" s="17"/>
      <c r="K64" s="17"/>
    </row>
    <row r="65" spans="2:11" x14ac:dyDescent="0.2">
      <c r="B65" s="17"/>
      <c r="C65" s="17"/>
      <c r="D65" s="17"/>
      <c r="E65" s="17"/>
      <c r="F65" s="17"/>
      <c r="G65" s="17"/>
      <c r="H65" s="17"/>
      <c r="I65" s="30"/>
      <c r="J65" s="17"/>
      <c r="K65" s="17"/>
    </row>
    <row r="66" spans="2:11" x14ac:dyDescent="0.2">
      <c r="B66" s="17"/>
      <c r="C66" s="17"/>
      <c r="D66" s="17"/>
      <c r="E66" s="17"/>
      <c r="F66" s="17"/>
      <c r="G66" s="17"/>
      <c r="H66" s="17"/>
      <c r="I66" s="30"/>
      <c r="J66" s="17"/>
      <c r="K66" s="17"/>
    </row>
    <row r="67" spans="2:11" x14ac:dyDescent="0.2">
      <c r="B67" s="17"/>
      <c r="C67" s="17"/>
      <c r="D67" s="17"/>
      <c r="E67" s="17"/>
      <c r="F67" s="17"/>
      <c r="G67" s="17"/>
      <c r="H67" s="17"/>
      <c r="I67" s="30"/>
      <c r="J67" s="17"/>
      <c r="K67" s="17"/>
    </row>
    <row r="68" spans="2:11" x14ac:dyDescent="0.2">
      <c r="B68" s="17"/>
      <c r="C68" s="17"/>
      <c r="D68" s="17"/>
      <c r="E68" s="17"/>
      <c r="F68" s="17"/>
      <c r="G68" s="17"/>
      <c r="H68" s="17"/>
      <c r="I68" s="30"/>
      <c r="J68" s="17"/>
      <c r="K68" s="17"/>
    </row>
    <row r="69" spans="2:11" x14ac:dyDescent="0.2">
      <c r="B69" s="17"/>
      <c r="C69" s="17"/>
      <c r="D69" s="17"/>
      <c r="E69" s="17"/>
      <c r="F69" s="17"/>
      <c r="G69" s="17"/>
      <c r="H69" s="17"/>
      <c r="I69" s="30"/>
      <c r="J69" s="17"/>
      <c r="K69" s="17"/>
    </row>
    <row r="70" spans="2:11" x14ac:dyDescent="0.2">
      <c r="B70" s="17"/>
      <c r="C70" s="17"/>
      <c r="D70" s="17"/>
      <c r="E70" s="17"/>
      <c r="F70" s="17"/>
      <c r="G70" s="17"/>
      <c r="H70" s="17"/>
      <c r="I70" s="30"/>
      <c r="J70" s="17"/>
      <c r="K70" s="17"/>
    </row>
    <row r="71" spans="2:11" x14ac:dyDescent="0.2">
      <c r="B71" s="17"/>
      <c r="C71" s="17"/>
      <c r="D71" s="17"/>
      <c r="E71" s="17"/>
      <c r="F71" s="17"/>
      <c r="G71" s="17"/>
      <c r="H71" s="17"/>
      <c r="I71" s="30"/>
      <c r="J71" s="17"/>
      <c r="K71" s="17"/>
    </row>
    <row r="72" spans="2:11" x14ac:dyDescent="0.2">
      <c r="B72" s="17"/>
      <c r="C72" s="17"/>
      <c r="D72" s="17"/>
      <c r="E72" s="17"/>
      <c r="F72" s="17"/>
      <c r="G72" s="17"/>
      <c r="H72" s="17"/>
      <c r="I72" s="30"/>
      <c r="J72" s="17"/>
      <c r="K72" s="17"/>
    </row>
    <row r="73" spans="2:11" x14ac:dyDescent="0.2">
      <c r="B73" s="17"/>
      <c r="C73" s="17"/>
      <c r="D73" s="17"/>
      <c r="E73" s="17"/>
      <c r="F73" s="17"/>
      <c r="G73" s="17"/>
      <c r="H73" s="17"/>
      <c r="I73" s="30"/>
      <c r="J73" s="17"/>
      <c r="K73" s="17"/>
    </row>
    <row r="74" spans="2:11" x14ac:dyDescent="0.2">
      <c r="B74" s="17"/>
      <c r="C74" s="17"/>
      <c r="D74" s="17"/>
      <c r="E74" s="17"/>
      <c r="F74" s="17"/>
      <c r="G74" s="17"/>
      <c r="H74" s="17"/>
      <c r="I74" s="30"/>
      <c r="J74" s="17"/>
      <c r="K74" s="17"/>
    </row>
    <row r="75" spans="2:11" x14ac:dyDescent="0.2">
      <c r="B75" s="17"/>
      <c r="C75" s="17"/>
      <c r="D75" s="17"/>
      <c r="E75" s="17"/>
      <c r="F75" s="17"/>
      <c r="G75" s="17"/>
      <c r="H75" s="17"/>
      <c r="I75" s="30"/>
      <c r="J75" s="17"/>
      <c r="K75" s="17"/>
    </row>
    <row r="76" spans="2:11" x14ac:dyDescent="0.2">
      <c r="B76" s="17"/>
      <c r="C76" s="17"/>
      <c r="D76" s="17"/>
      <c r="E76" s="17"/>
      <c r="F76" s="17"/>
      <c r="G76" s="17"/>
      <c r="H76" s="17"/>
      <c r="I76" s="30"/>
      <c r="J76" s="17"/>
      <c r="K76" s="17"/>
    </row>
    <row r="77" spans="2:11" x14ac:dyDescent="0.2">
      <c r="B77" s="17"/>
      <c r="C77" s="17"/>
      <c r="D77" s="17"/>
      <c r="E77" s="17"/>
      <c r="F77" s="17"/>
      <c r="G77" s="17"/>
      <c r="H77" s="17"/>
      <c r="I77" s="30"/>
      <c r="J77" s="17"/>
      <c r="K77" s="17"/>
    </row>
    <row r="78" spans="2:11" x14ac:dyDescent="0.2">
      <c r="B78" s="17"/>
      <c r="C78" s="17"/>
      <c r="D78" s="17"/>
      <c r="E78" s="17"/>
      <c r="F78" s="17"/>
      <c r="G78" s="17"/>
      <c r="H78" s="17"/>
      <c r="I78" s="30"/>
      <c r="J78" s="17"/>
      <c r="K78" s="17"/>
    </row>
    <row r="79" spans="2:11" x14ac:dyDescent="0.2">
      <c r="B79" s="17"/>
      <c r="C79" s="17"/>
      <c r="D79" s="17"/>
      <c r="E79" s="17"/>
      <c r="F79" s="17"/>
      <c r="G79" s="17"/>
      <c r="H79" s="17"/>
      <c r="I79" s="30"/>
      <c r="J79" s="17"/>
      <c r="K79" s="17"/>
    </row>
    <row r="80" spans="2:11" x14ac:dyDescent="0.2">
      <c r="B80" s="17"/>
      <c r="C80" s="17"/>
      <c r="D80" s="17"/>
      <c r="E80" s="17"/>
      <c r="F80" s="17"/>
      <c r="G80" s="17"/>
      <c r="H80" s="17"/>
      <c r="I80" s="30"/>
      <c r="J80" s="17"/>
      <c r="K80" s="17"/>
    </row>
    <row r="81" spans="2:11" x14ac:dyDescent="0.2">
      <c r="B81" s="17"/>
      <c r="C81" s="17"/>
      <c r="D81" s="17"/>
      <c r="E81" s="17"/>
      <c r="F81" s="17"/>
      <c r="G81" s="17"/>
      <c r="H81" s="17"/>
      <c r="I81" s="30"/>
      <c r="J81" s="17"/>
      <c r="K81" s="17"/>
    </row>
    <row r="82" spans="2:11" x14ac:dyDescent="0.2">
      <c r="B82" s="17"/>
      <c r="C82" s="17"/>
      <c r="D82" s="17"/>
      <c r="E82" s="17"/>
      <c r="F82" s="17"/>
      <c r="G82" s="17"/>
      <c r="H82" s="17"/>
      <c r="I82" s="30"/>
      <c r="J82" s="17"/>
      <c r="K82" s="17"/>
    </row>
    <row r="83" spans="2:11" x14ac:dyDescent="0.2">
      <c r="B83" s="17"/>
      <c r="C83" s="17"/>
      <c r="D83" s="17"/>
      <c r="E83" s="17"/>
      <c r="F83" s="17"/>
      <c r="G83" s="17"/>
      <c r="H83" s="17"/>
      <c r="I83" s="30"/>
      <c r="J83" s="17"/>
      <c r="K83" s="17"/>
    </row>
    <row r="84" spans="2:11" x14ac:dyDescent="0.2">
      <c r="B84" s="17"/>
      <c r="C84" s="17"/>
      <c r="D84" s="17"/>
      <c r="E84" s="17"/>
      <c r="F84" s="17"/>
      <c r="G84" s="17"/>
      <c r="H84" s="17"/>
      <c r="I84" s="30"/>
      <c r="J84" s="17"/>
      <c r="K84" s="17"/>
    </row>
    <row r="85" spans="2:11" x14ac:dyDescent="0.2">
      <c r="B85" s="17"/>
      <c r="C85" s="17"/>
      <c r="D85" s="17"/>
      <c r="E85" s="17"/>
      <c r="F85" s="17"/>
      <c r="G85" s="17"/>
      <c r="H85" s="17"/>
      <c r="I85" s="30"/>
      <c r="J85" s="17"/>
      <c r="K85" s="17"/>
    </row>
    <row r="86" spans="2:11" x14ac:dyDescent="0.2">
      <c r="B86" s="17"/>
      <c r="C86" s="17"/>
      <c r="D86" s="17"/>
      <c r="E86" s="17"/>
      <c r="F86" s="17"/>
      <c r="G86" s="17"/>
      <c r="H86" s="17"/>
      <c r="I86" s="30"/>
      <c r="J86" s="17"/>
      <c r="K86" s="17"/>
    </row>
    <row r="87" spans="2:11" x14ac:dyDescent="0.2">
      <c r="B87" s="17"/>
      <c r="C87" s="17"/>
      <c r="D87" s="17"/>
      <c r="E87" s="17"/>
      <c r="F87" s="17"/>
      <c r="G87" s="17"/>
      <c r="H87" s="17"/>
      <c r="I87" s="30"/>
      <c r="J87" s="17"/>
      <c r="K87" s="17"/>
    </row>
    <row r="88" spans="2:11" x14ac:dyDescent="0.2">
      <c r="B88" s="17"/>
      <c r="C88" s="17"/>
      <c r="D88" s="17"/>
      <c r="E88" s="17"/>
      <c r="F88" s="17"/>
      <c r="G88" s="17"/>
      <c r="H88" s="17"/>
      <c r="I88" s="30"/>
      <c r="J88" s="17"/>
      <c r="K88" s="17"/>
    </row>
    <row r="89" spans="2:11" x14ac:dyDescent="0.2">
      <c r="B89" s="17"/>
      <c r="C89" s="17"/>
      <c r="D89" s="17"/>
      <c r="E89" s="17"/>
      <c r="F89" s="17"/>
      <c r="G89" s="17"/>
      <c r="H89" s="17"/>
      <c r="I89" s="30"/>
      <c r="J89" s="17"/>
      <c r="K89" s="17"/>
    </row>
    <row r="90" spans="2:11" x14ac:dyDescent="0.2">
      <c r="B90" s="17"/>
      <c r="C90" s="17"/>
      <c r="D90" s="17"/>
      <c r="E90" s="17"/>
      <c r="F90" s="17"/>
      <c r="G90" s="17"/>
      <c r="H90" s="17"/>
      <c r="I90" s="30"/>
      <c r="J90" s="17"/>
      <c r="K90" s="17"/>
    </row>
    <row r="91" spans="2:11" x14ac:dyDescent="0.2">
      <c r="B91" s="17"/>
      <c r="C91" s="17"/>
      <c r="D91" s="17"/>
      <c r="E91" s="17"/>
      <c r="F91" s="17"/>
      <c r="G91" s="17"/>
      <c r="H91" s="17"/>
      <c r="I91" s="30"/>
      <c r="J91" s="17"/>
      <c r="K91" s="17"/>
    </row>
    <row r="92" spans="2:11" x14ac:dyDescent="0.2">
      <c r="B92" s="17"/>
      <c r="C92" s="17"/>
      <c r="D92" s="17"/>
      <c r="E92" s="17"/>
      <c r="F92" s="17"/>
      <c r="G92" s="17"/>
      <c r="H92" s="17"/>
      <c r="I92" s="30"/>
      <c r="J92" s="17"/>
      <c r="K92" s="17"/>
    </row>
    <row r="93" spans="2:11" x14ac:dyDescent="0.2">
      <c r="B93" s="17"/>
      <c r="C93" s="17"/>
      <c r="D93" s="17"/>
      <c r="E93" s="17"/>
      <c r="F93" s="17"/>
      <c r="G93" s="17"/>
      <c r="H93" s="17"/>
      <c r="I93" s="30"/>
      <c r="J93" s="17"/>
      <c r="K93" s="17"/>
    </row>
    <row r="94" spans="2:11" x14ac:dyDescent="0.2">
      <c r="B94" s="17"/>
      <c r="C94" s="17"/>
      <c r="D94" s="17"/>
      <c r="E94" s="17"/>
      <c r="F94" s="17"/>
      <c r="G94" s="17"/>
      <c r="H94" s="17"/>
      <c r="I94" s="30"/>
      <c r="J94" s="17"/>
      <c r="K94" s="17"/>
    </row>
    <row r="95" spans="2:11" x14ac:dyDescent="0.2">
      <c r="B95" s="17"/>
      <c r="C95" s="17"/>
      <c r="D95" s="17"/>
      <c r="E95" s="17"/>
      <c r="F95" s="17"/>
      <c r="G95" s="17"/>
      <c r="H95" s="17"/>
      <c r="I95" s="30"/>
      <c r="J95" s="17"/>
      <c r="K95" s="17"/>
    </row>
    <row r="96" spans="2:11" x14ac:dyDescent="0.2">
      <c r="B96" s="17"/>
      <c r="C96" s="17"/>
      <c r="D96" s="17"/>
      <c r="E96" s="17"/>
      <c r="F96" s="17"/>
      <c r="G96" s="17"/>
      <c r="H96" s="17"/>
      <c r="I96" s="30"/>
      <c r="J96" s="17"/>
      <c r="K96" s="17"/>
    </row>
    <row r="97" spans="2:11" x14ac:dyDescent="0.2">
      <c r="B97" s="17"/>
      <c r="C97" s="17"/>
      <c r="D97" s="17"/>
      <c r="E97" s="17"/>
      <c r="F97" s="17"/>
      <c r="G97" s="17"/>
      <c r="H97" s="17"/>
      <c r="I97" s="30"/>
      <c r="J97" s="17"/>
      <c r="K97" s="17"/>
    </row>
    <row r="98" spans="2:11" x14ac:dyDescent="0.2">
      <c r="B98" s="17"/>
      <c r="C98" s="17"/>
      <c r="D98" s="17"/>
      <c r="E98" s="17"/>
      <c r="F98" s="17"/>
      <c r="G98" s="17"/>
      <c r="H98" s="17"/>
      <c r="I98" s="30"/>
      <c r="J98" s="17"/>
      <c r="K98" s="17"/>
    </row>
    <row r="99" spans="2:11" x14ac:dyDescent="0.2">
      <c r="B99" s="17"/>
      <c r="C99" s="17"/>
      <c r="D99" s="17"/>
      <c r="E99" s="17"/>
      <c r="F99" s="17"/>
      <c r="G99" s="17"/>
      <c r="H99" s="17"/>
      <c r="I99" s="30"/>
      <c r="J99" s="17"/>
      <c r="K99" s="17"/>
    </row>
    <row r="100" spans="2:11" x14ac:dyDescent="0.2">
      <c r="B100" s="17"/>
      <c r="C100" s="17"/>
      <c r="D100" s="17"/>
      <c r="E100" s="17"/>
      <c r="F100" s="17"/>
      <c r="G100" s="17"/>
      <c r="H100" s="17"/>
      <c r="I100" s="30"/>
      <c r="J100" s="17"/>
      <c r="K100" s="17"/>
    </row>
    <row r="101" spans="2:11" x14ac:dyDescent="0.2">
      <c r="B101" s="17"/>
      <c r="C101" s="17"/>
      <c r="D101" s="17"/>
      <c r="E101" s="17"/>
      <c r="F101" s="17"/>
      <c r="G101" s="17"/>
      <c r="H101" s="17"/>
      <c r="I101" s="30"/>
      <c r="J101" s="17"/>
      <c r="K101" s="17"/>
    </row>
    <row r="102" spans="2:11" x14ac:dyDescent="0.2">
      <c r="B102" s="17"/>
      <c r="C102" s="17"/>
      <c r="D102" s="17"/>
      <c r="E102" s="17"/>
      <c r="F102" s="17"/>
      <c r="G102" s="17"/>
      <c r="H102" s="17"/>
      <c r="I102" s="30"/>
      <c r="J102" s="17"/>
      <c r="K102" s="17"/>
    </row>
    <row r="103" spans="2:11" x14ac:dyDescent="0.2">
      <c r="B103" s="17"/>
      <c r="C103" s="17"/>
      <c r="D103" s="17"/>
      <c r="E103" s="17"/>
      <c r="F103" s="17"/>
      <c r="G103" s="17"/>
      <c r="H103" s="17"/>
      <c r="I103" s="30"/>
      <c r="J103" s="17"/>
      <c r="K103" s="17"/>
    </row>
    <row r="104" spans="2:11" x14ac:dyDescent="0.2">
      <c r="B104" s="17"/>
      <c r="C104" s="17"/>
      <c r="D104" s="17"/>
      <c r="E104" s="17"/>
      <c r="F104" s="17"/>
      <c r="G104" s="17"/>
      <c r="H104" s="17"/>
      <c r="I104" s="30"/>
      <c r="J104" s="17"/>
      <c r="K104" s="17"/>
    </row>
    <row r="105" spans="2:11" x14ac:dyDescent="0.2">
      <c r="B105" s="17"/>
      <c r="C105" s="17"/>
      <c r="D105" s="17"/>
      <c r="E105" s="17"/>
      <c r="F105" s="17"/>
      <c r="G105" s="17"/>
      <c r="H105" s="17"/>
      <c r="I105" s="30"/>
      <c r="J105" s="17"/>
      <c r="K105" s="17"/>
    </row>
    <row r="106" spans="2:11" x14ac:dyDescent="0.2">
      <c r="B106" s="17"/>
      <c r="C106" s="17"/>
      <c r="D106" s="17"/>
      <c r="E106" s="17"/>
      <c r="F106" s="17"/>
      <c r="G106" s="17"/>
      <c r="H106" s="17"/>
      <c r="I106" s="30"/>
      <c r="J106" s="17"/>
      <c r="K106" s="17"/>
    </row>
    <row r="107" spans="2:11" x14ac:dyDescent="0.2">
      <c r="B107" s="17"/>
      <c r="C107" s="17"/>
      <c r="D107" s="17"/>
      <c r="E107" s="17"/>
      <c r="F107" s="17"/>
      <c r="G107" s="17"/>
      <c r="H107" s="17"/>
      <c r="I107" s="30"/>
      <c r="J107" s="17"/>
      <c r="K107" s="17"/>
    </row>
    <row r="108" spans="2:11" x14ac:dyDescent="0.2">
      <c r="B108" s="17"/>
      <c r="C108" s="17"/>
      <c r="D108" s="17"/>
      <c r="E108" s="17"/>
      <c r="F108" s="17"/>
      <c r="G108" s="17"/>
      <c r="H108" s="17"/>
      <c r="I108" s="30"/>
      <c r="J108" s="17"/>
      <c r="K108" s="17"/>
    </row>
    <row r="109" spans="2:11" x14ac:dyDescent="0.2">
      <c r="B109" s="17"/>
      <c r="C109" s="17"/>
      <c r="D109" s="17"/>
      <c r="E109" s="17"/>
      <c r="F109" s="17"/>
      <c r="G109" s="17"/>
      <c r="H109" s="17"/>
      <c r="I109" s="30"/>
      <c r="J109" s="17"/>
      <c r="K109" s="17"/>
    </row>
    <row r="110" spans="2:11" x14ac:dyDescent="0.2">
      <c r="B110" s="17"/>
      <c r="C110" s="17"/>
      <c r="D110" s="17"/>
      <c r="E110" s="17"/>
      <c r="F110" s="17"/>
      <c r="G110" s="17"/>
      <c r="H110" s="17"/>
      <c r="I110" s="30"/>
      <c r="J110" s="17"/>
      <c r="K110" s="17"/>
    </row>
    <row r="111" spans="2:11" x14ac:dyDescent="0.2">
      <c r="B111" s="17"/>
      <c r="C111" s="17"/>
      <c r="D111" s="17"/>
      <c r="E111" s="17"/>
      <c r="F111" s="17"/>
      <c r="G111" s="17"/>
      <c r="H111" s="17"/>
      <c r="I111" s="30"/>
      <c r="J111" s="17"/>
      <c r="K111" s="17"/>
    </row>
    <row r="112" spans="2:11" x14ac:dyDescent="0.2">
      <c r="B112" s="17"/>
      <c r="C112" s="17"/>
      <c r="D112" s="17"/>
      <c r="E112" s="17"/>
      <c r="F112" s="17"/>
      <c r="G112" s="17"/>
      <c r="H112" s="17"/>
      <c r="I112" s="30"/>
      <c r="J112" s="17"/>
      <c r="K112" s="17"/>
    </row>
    <row r="113" spans="2:11" x14ac:dyDescent="0.2">
      <c r="B113" s="17"/>
      <c r="C113" s="17"/>
      <c r="D113" s="17"/>
      <c r="E113" s="17"/>
      <c r="F113" s="17"/>
      <c r="G113" s="17"/>
      <c r="H113" s="17"/>
      <c r="I113" s="30"/>
      <c r="J113" s="17"/>
      <c r="K113" s="17"/>
    </row>
    <row r="114" spans="2:11" x14ac:dyDescent="0.2">
      <c r="B114" s="17"/>
      <c r="C114" s="17"/>
      <c r="D114" s="17"/>
      <c r="E114" s="17"/>
      <c r="F114" s="17"/>
      <c r="G114" s="17"/>
      <c r="H114" s="17"/>
      <c r="I114" s="30"/>
      <c r="J114" s="17"/>
      <c r="K114" s="17"/>
    </row>
    <row r="115" spans="2:11" x14ac:dyDescent="0.2">
      <c r="B115" s="17"/>
      <c r="C115" s="17"/>
      <c r="D115" s="17"/>
      <c r="E115" s="17"/>
      <c r="F115" s="17"/>
      <c r="G115" s="17"/>
      <c r="H115" s="17"/>
      <c r="I115" s="30"/>
      <c r="J115" s="17"/>
      <c r="K115" s="17"/>
    </row>
    <row r="116" spans="2:11" x14ac:dyDescent="0.2">
      <c r="B116" s="17"/>
      <c r="C116" s="17"/>
      <c r="D116" s="17"/>
      <c r="E116" s="17"/>
      <c r="F116" s="17"/>
      <c r="G116" s="17"/>
      <c r="H116" s="17"/>
      <c r="I116" s="30"/>
      <c r="J116" s="17"/>
      <c r="K116" s="17"/>
    </row>
    <row r="117" spans="2:11" x14ac:dyDescent="0.2">
      <c r="B117" s="17"/>
      <c r="C117" s="17"/>
      <c r="D117" s="17"/>
      <c r="E117" s="17"/>
      <c r="F117" s="17"/>
      <c r="G117" s="17"/>
      <c r="H117" s="17"/>
      <c r="I117" s="30"/>
      <c r="J117" s="17"/>
      <c r="K117" s="17"/>
    </row>
    <row r="118" spans="2:11" x14ac:dyDescent="0.2">
      <c r="B118" s="17"/>
      <c r="C118" s="17"/>
      <c r="D118" s="17"/>
      <c r="E118" s="17"/>
      <c r="F118" s="17"/>
      <c r="G118" s="17"/>
      <c r="H118" s="17"/>
      <c r="I118" s="30"/>
      <c r="J118" s="17"/>
      <c r="K118" s="17"/>
    </row>
    <row r="119" spans="2:11" x14ac:dyDescent="0.2">
      <c r="B119" s="17"/>
      <c r="C119" s="17"/>
      <c r="D119" s="17"/>
      <c r="E119" s="17"/>
      <c r="F119" s="17"/>
      <c r="G119" s="17"/>
      <c r="H119" s="17"/>
      <c r="I119" s="30"/>
      <c r="J119" s="17"/>
      <c r="K119" s="17"/>
    </row>
    <row r="120" spans="2:11" x14ac:dyDescent="0.2">
      <c r="B120" s="17"/>
      <c r="C120" s="17"/>
      <c r="D120" s="17"/>
      <c r="E120" s="17"/>
      <c r="F120" s="17"/>
      <c r="G120" s="17"/>
      <c r="H120" s="17"/>
      <c r="I120" s="30"/>
      <c r="J120" s="17"/>
      <c r="K120" s="17"/>
    </row>
    <row r="121" spans="2:11" x14ac:dyDescent="0.2">
      <c r="B121" s="17"/>
      <c r="C121" s="17"/>
      <c r="D121" s="17"/>
      <c r="E121" s="17"/>
      <c r="F121" s="17"/>
      <c r="G121" s="17"/>
      <c r="H121" s="17"/>
      <c r="I121" s="30"/>
      <c r="J121" s="17"/>
      <c r="K121" s="17"/>
    </row>
    <row r="122" spans="2:11" x14ac:dyDescent="0.2">
      <c r="B122" s="17"/>
      <c r="C122" s="17"/>
      <c r="D122" s="17"/>
      <c r="E122" s="17"/>
      <c r="F122" s="17"/>
      <c r="G122" s="17"/>
      <c r="H122" s="17"/>
      <c r="I122" s="30"/>
      <c r="J122" s="17"/>
      <c r="K122" s="17"/>
    </row>
    <row r="123" spans="2:11" x14ac:dyDescent="0.2">
      <c r="B123" s="17"/>
      <c r="C123" s="17"/>
      <c r="D123" s="17"/>
      <c r="E123" s="17"/>
      <c r="F123" s="17"/>
      <c r="G123" s="17"/>
      <c r="H123" s="17"/>
      <c r="I123" s="30"/>
      <c r="J123" s="17"/>
      <c r="K123" s="17"/>
    </row>
    <row r="124" spans="2:11" x14ac:dyDescent="0.2">
      <c r="B124" s="17"/>
      <c r="C124" s="17"/>
      <c r="D124" s="17"/>
      <c r="E124" s="17"/>
      <c r="F124" s="17"/>
      <c r="G124" s="17"/>
      <c r="H124" s="17"/>
      <c r="I124" s="30"/>
      <c r="J124" s="17"/>
      <c r="K124" s="17"/>
    </row>
    <row r="125" spans="2:11" x14ac:dyDescent="0.2">
      <c r="B125" s="17"/>
      <c r="C125" s="17"/>
      <c r="D125" s="17"/>
      <c r="E125" s="17"/>
      <c r="F125" s="17"/>
      <c r="G125" s="17"/>
      <c r="H125" s="17"/>
      <c r="I125" s="30"/>
      <c r="J125" s="17"/>
      <c r="K125" s="17"/>
    </row>
    <row r="126" spans="2:11" x14ac:dyDescent="0.2">
      <c r="B126" s="17"/>
      <c r="C126" s="17"/>
      <c r="D126" s="17"/>
      <c r="E126" s="17"/>
      <c r="F126" s="17"/>
      <c r="G126" s="17"/>
      <c r="H126" s="17"/>
      <c r="I126" s="30"/>
      <c r="J126" s="17"/>
      <c r="K126" s="17"/>
    </row>
    <row r="127" spans="2:11" x14ac:dyDescent="0.2">
      <c r="B127" s="17"/>
      <c r="C127" s="17"/>
      <c r="D127" s="17"/>
      <c r="E127" s="17"/>
      <c r="F127" s="17"/>
      <c r="G127" s="17"/>
      <c r="H127" s="17"/>
      <c r="I127" s="30"/>
      <c r="J127" s="17"/>
      <c r="K127" s="17"/>
    </row>
    <row r="128" spans="2:11" x14ac:dyDescent="0.2">
      <c r="B128" s="17"/>
      <c r="C128" s="17"/>
      <c r="D128" s="17"/>
      <c r="E128" s="17"/>
      <c r="F128" s="17"/>
      <c r="G128" s="17"/>
      <c r="H128" s="17"/>
      <c r="I128" s="30"/>
      <c r="J128" s="17"/>
      <c r="K128" s="17"/>
    </row>
    <row r="129" spans="2:11" x14ac:dyDescent="0.2">
      <c r="B129" s="17"/>
      <c r="C129" s="17"/>
      <c r="D129" s="17"/>
      <c r="E129" s="17"/>
      <c r="F129" s="17"/>
      <c r="G129" s="17"/>
      <c r="H129" s="17"/>
      <c r="I129" s="30"/>
      <c r="J129" s="17"/>
      <c r="K129" s="17"/>
    </row>
    <row r="130" spans="2:11" x14ac:dyDescent="0.2">
      <c r="B130" s="17"/>
      <c r="C130" s="17"/>
      <c r="D130" s="17"/>
      <c r="E130" s="17"/>
      <c r="F130" s="17"/>
      <c r="G130" s="17"/>
      <c r="H130" s="17"/>
      <c r="I130" s="30"/>
      <c r="J130" s="17"/>
      <c r="K130" s="17"/>
    </row>
    <row r="131" spans="2:11" x14ac:dyDescent="0.2">
      <c r="B131" s="17"/>
      <c r="C131" s="17"/>
      <c r="D131" s="17"/>
      <c r="E131" s="17"/>
      <c r="F131" s="17"/>
      <c r="G131" s="17"/>
      <c r="H131" s="17"/>
      <c r="I131" s="30"/>
      <c r="J131" s="17"/>
      <c r="K131" s="17"/>
    </row>
    <row r="132" spans="2:11" x14ac:dyDescent="0.2">
      <c r="B132" s="17"/>
      <c r="C132" s="17"/>
      <c r="D132" s="17"/>
      <c r="E132" s="17"/>
      <c r="F132" s="17"/>
      <c r="G132" s="17"/>
      <c r="H132" s="17"/>
      <c r="I132" s="30"/>
      <c r="J132" s="17"/>
      <c r="K132" s="17"/>
    </row>
    <row r="133" spans="2:11" x14ac:dyDescent="0.2">
      <c r="B133" s="17"/>
      <c r="C133" s="17"/>
      <c r="D133" s="17"/>
      <c r="E133" s="17"/>
      <c r="F133" s="17"/>
      <c r="G133" s="17"/>
      <c r="H133" s="17"/>
      <c r="I133" s="30"/>
      <c r="J133" s="17"/>
      <c r="K133" s="17"/>
    </row>
    <row r="134" spans="2:11" x14ac:dyDescent="0.2">
      <c r="B134" s="17"/>
      <c r="C134" s="17"/>
      <c r="D134" s="17"/>
      <c r="E134" s="17"/>
      <c r="F134" s="17"/>
      <c r="G134" s="17"/>
      <c r="H134" s="17"/>
      <c r="I134" s="30"/>
      <c r="J134" s="17"/>
      <c r="K134" s="17"/>
    </row>
    <row r="135" spans="2:11" x14ac:dyDescent="0.2">
      <c r="B135" s="17"/>
      <c r="C135" s="17"/>
      <c r="D135" s="17"/>
      <c r="E135" s="17"/>
      <c r="F135" s="17"/>
      <c r="G135" s="17"/>
      <c r="H135" s="17"/>
      <c r="I135" s="30"/>
      <c r="J135" s="17"/>
      <c r="K135" s="17"/>
    </row>
    <row r="136" spans="2:11" x14ac:dyDescent="0.2">
      <c r="B136" s="17"/>
      <c r="C136" s="17"/>
      <c r="D136" s="17"/>
      <c r="E136" s="17"/>
      <c r="F136" s="17"/>
      <c r="G136" s="17"/>
      <c r="H136" s="17"/>
      <c r="I136" s="30"/>
      <c r="J136" s="17"/>
      <c r="K136" s="17"/>
    </row>
    <row r="137" spans="2:11" x14ac:dyDescent="0.2">
      <c r="B137" s="17"/>
      <c r="C137" s="17"/>
      <c r="D137" s="17"/>
      <c r="E137" s="17"/>
      <c r="F137" s="17"/>
      <c r="G137" s="17"/>
      <c r="H137" s="17"/>
      <c r="I137" s="30"/>
      <c r="J137" s="17"/>
      <c r="K137" s="17"/>
    </row>
    <row r="138" spans="2:11" x14ac:dyDescent="0.2">
      <c r="B138" s="17"/>
      <c r="C138" s="17"/>
      <c r="D138" s="17"/>
      <c r="E138" s="17"/>
      <c r="F138" s="17"/>
      <c r="G138" s="17"/>
      <c r="H138" s="17"/>
      <c r="I138" s="30"/>
      <c r="J138" s="17"/>
      <c r="K138" s="17"/>
    </row>
    <row r="139" spans="2:11" x14ac:dyDescent="0.2">
      <c r="B139" s="17"/>
      <c r="C139" s="17"/>
      <c r="D139" s="17"/>
      <c r="E139" s="17"/>
      <c r="F139" s="17"/>
      <c r="G139" s="17"/>
      <c r="H139" s="17"/>
      <c r="I139" s="30"/>
      <c r="J139" s="17"/>
      <c r="K139" s="17"/>
    </row>
    <row r="140" spans="2:11" x14ac:dyDescent="0.2">
      <c r="B140" s="17"/>
      <c r="C140" s="17"/>
      <c r="D140" s="17"/>
      <c r="E140" s="17"/>
      <c r="F140" s="17"/>
      <c r="G140" s="17"/>
      <c r="H140" s="17"/>
      <c r="I140" s="30"/>
      <c r="J140" s="17"/>
      <c r="K140" s="17"/>
    </row>
    <row r="141" spans="2:11" x14ac:dyDescent="0.2">
      <c r="B141" s="17"/>
      <c r="C141" s="17"/>
      <c r="D141" s="17"/>
      <c r="E141" s="17"/>
      <c r="F141" s="17"/>
      <c r="G141" s="17"/>
      <c r="H141" s="17"/>
      <c r="I141" s="30"/>
      <c r="J141" s="17"/>
      <c r="K141" s="17"/>
    </row>
    <row r="142" spans="2:11" x14ac:dyDescent="0.2">
      <c r="B142" s="17"/>
      <c r="C142" s="17"/>
      <c r="D142" s="17"/>
      <c r="E142" s="17"/>
      <c r="F142" s="17"/>
      <c r="G142" s="17"/>
      <c r="H142" s="17"/>
      <c r="I142" s="30"/>
      <c r="J142" s="17"/>
      <c r="K142" s="17"/>
    </row>
    <row r="143" spans="2:11" x14ac:dyDescent="0.2">
      <c r="B143" s="17"/>
      <c r="C143" s="17"/>
      <c r="D143" s="17"/>
      <c r="E143" s="17"/>
      <c r="F143" s="17"/>
      <c r="G143" s="17"/>
      <c r="H143" s="17"/>
      <c r="I143" s="30"/>
      <c r="J143" s="17"/>
      <c r="K143" s="17"/>
    </row>
    <row r="144" spans="2:11" x14ac:dyDescent="0.2">
      <c r="B144" s="17"/>
      <c r="C144" s="17"/>
      <c r="D144" s="17"/>
      <c r="E144" s="17"/>
      <c r="F144" s="17"/>
      <c r="G144" s="17"/>
      <c r="H144" s="17"/>
      <c r="I144" s="30"/>
      <c r="J144" s="17"/>
      <c r="K144" s="17"/>
    </row>
    <row r="145" spans="2:11" x14ac:dyDescent="0.2">
      <c r="B145" s="17"/>
      <c r="C145" s="17"/>
      <c r="D145" s="17"/>
      <c r="E145" s="17"/>
      <c r="F145" s="17"/>
      <c r="G145" s="17"/>
      <c r="H145" s="17"/>
      <c r="I145" s="30"/>
      <c r="J145" s="17"/>
      <c r="K145" s="17"/>
    </row>
    <row r="146" spans="2:11" x14ac:dyDescent="0.2">
      <c r="B146" s="17"/>
      <c r="C146" s="17"/>
      <c r="D146" s="17"/>
      <c r="E146" s="17"/>
      <c r="F146" s="17"/>
      <c r="G146" s="17"/>
      <c r="H146" s="17"/>
      <c r="I146" s="30"/>
      <c r="J146" s="17"/>
      <c r="K146" s="17"/>
    </row>
    <row r="147" spans="2:11" x14ac:dyDescent="0.2">
      <c r="B147" s="17"/>
      <c r="C147" s="17"/>
      <c r="D147" s="17"/>
      <c r="E147" s="17"/>
      <c r="F147" s="17"/>
      <c r="G147" s="17"/>
      <c r="H147" s="17"/>
      <c r="I147" s="30"/>
      <c r="J147" s="17"/>
      <c r="K147" s="17"/>
    </row>
    <row r="148" spans="2:11" x14ac:dyDescent="0.2">
      <c r="B148" s="17"/>
      <c r="C148" s="17"/>
      <c r="D148" s="17"/>
      <c r="E148" s="17"/>
      <c r="F148" s="17"/>
      <c r="G148" s="17"/>
      <c r="H148" s="17"/>
      <c r="I148" s="30"/>
      <c r="J148" s="17"/>
      <c r="K148" s="17"/>
    </row>
    <row r="149" spans="2:11" x14ac:dyDescent="0.2">
      <c r="B149" s="17"/>
      <c r="C149" s="17"/>
      <c r="D149" s="17"/>
      <c r="E149" s="17"/>
      <c r="F149" s="17"/>
      <c r="G149" s="17"/>
      <c r="H149" s="17"/>
      <c r="I149" s="30"/>
      <c r="J149" s="17"/>
      <c r="K149" s="17"/>
    </row>
    <row r="150" spans="2:11" x14ac:dyDescent="0.2">
      <c r="B150" s="17"/>
      <c r="C150" s="17"/>
      <c r="D150" s="17"/>
      <c r="E150" s="17"/>
      <c r="F150" s="17"/>
      <c r="G150" s="17"/>
      <c r="H150" s="17"/>
      <c r="I150" s="30"/>
      <c r="J150" s="17"/>
      <c r="K150" s="17"/>
    </row>
    <row r="151" spans="2:11" x14ac:dyDescent="0.2">
      <c r="B151" s="17"/>
      <c r="C151" s="17"/>
      <c r="D151" s="17"/>
      <c r="E151" s="17"/>
      <c r="F151" s="17"/>
      <c r="G151" s="17"/>
      <c r="H151" s="17"/>
      <c r="I151" s="30"/>
      <c r="J151" s="17"/>
      <c r="K151" s="17"/>
    </row>
    <row r="152" spans="2:11" x14ac:dyDescent="0.2">
      <c r="B152" s="17"/>
      <c r="C152" s="17"/>
      <c r="D152" s="17"/>
      <c r="E152" s="17"/>
      <c r="F152" s="17"/>
      <c r="G152" s="17"/>
      <c r="H152" s="17"/>
      <c r="I152" s="30"/>
      <c r="J152" s="17"/>
      <c r="K152" s="17"/>
    </row>
    <row r="153" spans="2:11" x14ac:dyDescent="0.2">
      <c r="B153" s="17"/>
      <c r="C153" s="17"/>
      <c r="D153" s="17"/>
      <c r="E153" s="17"/>
      <c r="F153" s="17"/>
      <c r="G153" s="17"/>
      <c r="H153" s="17"/>
      <c r="I153" s="30"/>
      <c r="J153" s="17"/>
      <c r="K153" s="17"/>
    </row>
    <row r="154" spans="2:11" x14ac:dyDescent="0.2">
      <c r="B154" s="17"/>
      <c r="C154" s="17"/>
      <c r="D154" s="17"/>
      <c r="E154" s="17"/>
      <c r="F154" s="17"/>
      <c r="G154" s="17"/>
      <c r="H154" s="17"/>
      <c r="I154" s="30"/>
      <c r="J154" s="17"/>
      <c r="K154" s="17"/>
    </row>
    <row r="155" spans="2:11" x14ac:dyDescent="0.2">
      <c r="B155" s="17"/>
      <c r="C155" s="17"/>
      <c r="D155" s="17"/>
      <c r="E155" s="17"/>
      <c r="F155" s="17"/>
      <c r="G155" s="17"/>
      <c r="H155" s="17"/>
      <c r="I155" s="30"/>
      <c r="J155" s="17"/>
      <c r="K155" s="17"/>
    </row>
    <row r="156" spans="2:11" x14ac:dyDescent="0.2">
      <c r="B156" s="17"/>
      <c r="C156" s="17"/>
      <c r="D156" s="17"/>
      <c r="E156" s="17"/>
      <c r="F156" s="17"/>
      <c r="G156" s="17"/>
      <c r="H156" s="17"/>
      <c r="I156" s="30"/>
      <c r="J156" s="17"/>
      <c r="K156" s="17"/>
    </row>
    <row r="157" spans="2:11" x14ac:dyDescent="0.2">
      <c r="B157" s="17"/>
      <c r="C157" s="17"/>
      <c r="D157" s="17"/>
      <c r="E157" s="17"/>
      <c r="F157" s="17"/>
      <c r="G157" s="17"/>
      <c r="H157" s="17"/>
      <c r="I157" s="30"/>
      <c r="J157" s="17"/>
      <c r="K157" s="17"/>
    </row>
    <row r="158" spans="2:11" x14ac:dyDescent="0.2">
      <c r="B158" s="17"/>
      <c r="C158" s="17"/>
      <c r="D158" s="17"/>
      <c r="E158" s="17"/>
      <c r="F158" s="17"/>
      <c r="G158" s="17"/>
      <c r="H158" s="17"/>
      <c r="I158" s="30"/>
      <c r="J158" s="17"/>
      <c r="K158" s="17"/>
    </row>
    <row r="159" spans="2:11" x14ac:dyDescent="0.2">
      <c r="B159" s="17"/>
      <c r="C159" s="17"/>
      <c r="D159" s="17"/>
      <c r="E159" s="17"/>
      <c r="F159" s="17"/>
      <c r="G159" s="17"/>
      <c r="H159" s="17"/>
      <c r="I159" s="30"/>
      <c r="J159" s="17"/>
      <c r="K159" s="17"/>
    </row>
    <row r="160" spans="2:11" x14ac:dyDescent="0.2">
      <c r="B160" s="17"/>
      <c r="C160" s="17"/>
      <c r="D160" s="17"/>
      <c r="E160" s="17"/>
      <c r="F160" s="17"/>
      <c r="G160" s="17"/>
      <c r="H160" s="17"/>
      <c r="I160" s="30"/>
      <c r="J160" s="17"/>
      <c r="K160" s="17"/>
    </row>
    <row r="161" spans="2:11" x14ac:dyDescent="0.2">
      <c r="B161" s="17"/>
      <c r="C161" s="17"/>
      <c r="D161" s="17"/>
      <c r="E161" s="17"/>
      <c r="F161" s="17"/>
      <c r="G161" s="17"/>
      <c r="H161" s="17"/>
      <c r="I161" s="30"/>
      <c r="J161" s="17"/>
      <c r="K161" s="17"/>
    </row>
    <row r="162" spans="2:11" x14ac:dyDescent="0.2">
      <c r="B162" s="17"/>
      <c r="C162" s="17"/>
      <c r="D162" s="17"/>
      <c r="E162" s="17"/>
      <c r="F162" s="17"/>
      <c r="G162" s="17"/>
      <c r="H162" s="17"/>
      <c r="I162" s="30"/>
      <c r="J162" s="17"/>
      <c r="K162" s="17"/>
    </row>
    <row r="163" spans="2:11" x14ac:dyDescent="0.2">
      <c r="B163" s="17"/>
      <c r="C163" s="17"/>
      <c r="D163" s="17"/>
      <c r="E163" s="17"/>
      <c r="F163" s="17"/>
      <c r="G163" s="17"/>
      <c r="H163" s="17"/>
      <c r="I163" s="30"/>
      <c r="J163" s="17"/>
      <c r="K163" s="17"/>
    </row>
    <row r="164" spans="2:11" x14ac:dyDescent="0.2">
      <c r="B164" s="17"/>
      <c r="C164" s="17"/>
      <c r="D164" s="17"/>
      <c r="E164" s="17"/>
      <c r="F164" s="17"/>
      <c r="G164" s="17"/>
      <c r="H164" s="17"/>
      <c r="I164" s="30"/>
      <c r="J164" s="17"/>
      <c r="K164" s="17"/>
    </row>
    <row r="165" spans="2:11" x14ac:dyDescent="0.2">
      <c r="B165" s="17"/>
      <c r="C165" s="17"/>
      <c r="D165" s="17"/>
      <c r="E165" s="17"/>
      <c r="F165" s="17"/>
      <c r="G165" s="17"/>
      <c r="H165" s="17"/>
      <c r="I165" s="30"/>
      <c r="J165" s="17"/>
      <c r="K165" s="17"/>
    </row>
    <row r="166" spans="2:11" x14ac:dyDescent="0.2">
      <c r="B166" s="17"/>
      <c r="C166" s="17"/>
      <c r="D166" s="17"/>
      <c r="E166" s="17"/>
      <c r="F166" s="17"/>
      <c r="G166" s="17"/>
      <c r="H166" s="17"/>
      <c r="I166" s="30"/>
      <c r="J166" s="17"/>
      <c r="K166" s="17"/>
    </row>
    <row r="167" spans="2:11" x14ac:dyDescent="0.2">
      <c r="B167" s="17"/>
      <c r="C167" s="17"/>
      <c r="D167" s="17"/>
      <c r="E167" s="17"/>
      <c r="F167" s="17"/>
      <c r="G167" s="17"/>
      <c r="H167" s="17"/>
      <c r="I167" s="30"/>
      <c r="J167" s="17"/>
      <c r="K167" s="17"/>
    </row>
    <row r="168" spans="2:11" x14ac:dyDescent="0.2">
      <c r="B168" s="17"/>
      <c r="C168" s="17"/>
      <c r="D168" s="17"/>
      <c r="E168" s="17"/>
      <c r="F168" s="17"/>
      <c r="G168" s="17"/>
      <c r="H168" s="17"/>
      <c r="I168" s="30"/>
      <c r="J168" s="17"/>
      <c r="K168" s="17"/>
    </row>
    <row r="169" spans="2:11" x14ac:dyDescent="0.2">
      <c r="B169" s="17"/>
      <c r="C169" s="17"/>
      <c r="D169" s="17"/>
      <c r="E169" s="17"/>
      <c r="F169" s="17"/>
      <c r="G169" s="17"/>
      <c r="H169" s="17"/>
      <c r="I169" s="30"/>
      <c r="J169" s="17"/>
      <c r="K169" s="17"/>
    </row>
    <row r="170" spans="2:11" x14ac:dyDescent="0.2">
      <c r="B170" s="17"/>
      <c r="C170" s="17"/>
      <c r="D170" s="17"/>
      <c r="E170" s="17"/>
      <c r="F170" s="17"/>
      <c r="G170" s="17"/>
      <c r="H170" s="17"/>
      <c r="I170" s="30"/>
      <c r="J170" s="17"/>
      <c r="K170" s="17"/>
    </row>
    <row r="171" spans="2:11" x14ac:dyDescent="0.2">
      <c r="B171" s="17"/>
      <c r="C171" s="17"/>
      <c r="D171" s="17"/>
      <c r="E171" s="17"/>
      <c r="F171" s="17"/>
      <c r="G171" s="17"/>
      <c r="H171" s="17"/>
      <c r="I171" s="30"/>
      <c r="J171" s="17"/>
      <c r="K171" s="17"/>
    </row>
    <row r="172" spans="2:11" x14ac:dyDescent="0.2">
      <c r="B172" s="17"/>
      <c r="C172" s="17"/>
      <c r="D172" s="17"/>
      <c r="E172" s="17"/>
      <c r="F172" s="17"/>
      <c r="G172" s="17"/>
      <c r="H172" s="17"/>
      <c r="I172" s="30"/>
      <c r="J172" s="17"/>
      <c r="K172" s="17"/>
    </row>
    <row r="173" spans="2:11" x14ac:dyDescent="0.2">
      <c r="B173" s="17"/>
      <c r="C173" s="17"/>
      <c r="D173" s="17"/>
      <c r="E173" s="17"/>
      <c r="F173" s="17"/>
      <c r="G173" s="17"/>
      <c r="H173" s="17"/>
      <c r="I173" s="30"/>
      <c r="J173" s="17"/>
      <c r="K173" s="17"/>
    </row>
    <row r="174" spans="2:11" x14ac:dyDescent="0.2">
      <c r="B174" s="17"/>
      <c r="C174" s="17"/>
      <c r="D174" s="17"/>
      <c r="E174" s="17"/>
      <c r="F174" s="17"/>
      <c r="G174" s="17"/>
      <c r="H174" s="17"/>
      <c r="I174" s="30"/>
      <c r="J174" s="17"/>
      <c r="K174" s="17"/>
    </row>
    <row r="175" spans="2:11" x14ac:dyDescent="0.2">
      <c r="B175" s="17"/>
      <c r="C175" s="17"/>
      <c r="D175" s="17"/>
      <c r="E175" s="17"/>
      <c r="F175" s="17"/>
      <c r="G175" s="17"/>
      <c r="H175" s="17"/>
      <c r="I175" s="30"/>
      <c r="J175" s="17"/>
      <c r="K175" s="17"/>
    </row>
    <row r="176" spans="2:11" x14ac:dyDescent="0.2">
      <c r="B176" s="17"/>
      <c r="C176" s="17"/>
      <c r="D176" s="17"/>
      <c r="E176" s="17"/>
      <c r="F176" s="17"/>
      <c r="G176" s="17"/>
      <c r="H176" s="17"/>
      <c r="I176" s="30"/>
      <c r="J176" s="17"/>
      <c r="K176" s="17"/>
    </row>
    <row r="177" spans="2:11" x14ac:dyDescent="0.2">
      <c r="B177" s="17"/>
      <c r="C177" s="17"/>
      <c r="D177" s="17"/>
      <c r="E177" s="17"/>
      <c r="F177" s="17"/>
      <c r="G177" s="17"/>
      <c r="H177" s="17"/>
      <c r="I177" s="30"/>
      <c r="J177" s="17"/>
      <c r="K177" s="17"/>
    </row>
    <row r="178" spans="2:11" x14ac:dyDescent="0.2">
      <c r="B178" s="17"/>
      <c r="C178" s="17"/>
      <c r="D178" s="17"/>
      <c r="E178" s="17"/>
      <c r="F178" s="17"/>
      <c r="G178" s="17"/>
      <c r="H178" s="17"/>
      <c r="I178" s="30"/>
      <c r="J178" s="17"/>
      <c r="K178" s="17"/>
    </row>
    <row r="179" spans="2:11" x14ac:dyDescent="0.2">
      <c r="B179" s="17"/>
      <c r="C179" s="17"/>
      <c r="D179" s="17"/>
      <c r="E179" s="17"/>
      <c r="F179" s="17"/>
      <c r="G179" s="17"/>
      <c r="H179" s="17"/>
      <c r="I179" s="30"/>
      <c r="J179" s="17"/>
      <c r="K179" s="17"/>
    </row>
    <row r="180" spans="2:11" x14ac:dyDescent="0.2">
      <c r="B180" s="17"/>
      <c r="C180" s="17"/>
      <c r="D180" s="17"/>
      <c r="E180" s="17"/>
      <c r="F180" s="17"/>
      <c r="G180" s="17"/>
      <c r="H180" s="17"/>
      <c r="I180" s="30"/>
      <c r="J180" s="17"/>
      <c r="K180" s="17"/>
    </row>
    <row r="181" spans="2:11" x14ac:dyDescent="0.2">
      <c r="B181" s="17"/>
      <c r="C181" s="17"/>
      <c r="D181" s="17"/>
      <c r="E181" s="17"/>
      <c r="F181" s="17"/>
      <c r="G181" s="17"/>
      <c r="H181" s="17"/>
      <c r="I181" s="30"/>
      <c r="J181" s="17"/>
      <c r="K181" s="17"/>
    </row>
    <row r="182" spans="2:11" x14ac:dyDescent="0.2">
      <c r="B182" s="17"/>
      <c r="C182" s="17"/>
      <c r="D182" s="17"/>
      <c r="E182" s="17"/>
      <c r="F182" s="17"/>
      <c r="G182" s="17"/>
      <c r="H182" s="17"/>
      <c r="I182" s="30"/>
      <c r="J182" s="17"/>
      <c r="K182" s="17"/>
    </row>
    <row r="183" spans="2:11" x14ac:dyDescent="0.2">
      <c r="B183" s="17"/>
      <c r="C183" s="17"/>
      <c r="D183" s="17"/>
      <c r="E183" s="17"/>
      <c r="F183" s="17"/>
      <c r="G183" s="17"/>
      <c r="H183" s="17"/>
      <c r="I183" s="30"/>
      <c r="J183" s="17"/>
      <c r="K183" s="17"/>
    </row>
    <row r="184" spans="2:11" x14ac:dyDescent="0.2">
      <c r="B184" s="17"/>
      <c r="C184" s="17"/>
      <c r="D184" s="17"/>
      <c r="E184" s="17"/>
      <c r="F184" s="17"/>
      <c r="G184" s="17"/>
      <c r="H184" s="17"/>
      <c r="I184" s="30"/>
      <c r="J184" s="17"/>
      <c r="K184" s="17"/>
    </row>
    <row r="185" spans="2:11" x14ac:dyDescent="0.2">
      <c r="B185" s="17"/>
      <c r="C185" s="17"/>
      <c r="D185" s="17"/>
      <c r="E185" s="17"/>
      <c r="F185" s="17"/>
      <c r="G185" s="17"/>
      <c r="H185" s="17"/>
      <c r="I185" s="30"/>
      <c r="J185" s="17"/>
      <c r="K185" s="17"/>
    </row>
    <row r="186" spans="2:11" x14ac:dyDescent="0.2">
      <c r="B186" s="17"/>
      <c r="C186" s="17"/>
      <c r="D186" s="17"/>
      <c r="E186" s="17"/>
      <c r="F186" s="17"/>
      <c r="G186" s="17"/>
      <c r="H186" s="17"/>
      <c r="I186" s="30"/>
      <c r="J186" s="17"/>
      <c r="K186" s="17"/>
    </row>
    <row r="187" spans="2:11" x14ac:dyDescent="0.2">
      <c r="B187" s="17"/>
      <c r="C187" s="17"/>
      <c r="D187" s="17"/>
      <c r="E187" s="17"/>
      <c r="F187" s="17"/>
      <c r="G187" s="17"/>
      <c r="H187" s="17"/>
      <c r="I187" s="30"/>
      <c r="J187" s="17"/>
      <c r="K187" s="17"/>
    </row>
    <row r="188" spans="2:11" x14ac:dyDescent="0.2">
      <c r="B188" s="17"/>
      <c r="C188" s="17"/>
      <c r="D188" s="17"/>
      <c r="E188" s="17"/>
      <c r="F188" s="17"/>
      <c r="G188" s="17"/>
      <c r="H188" s="17"/>
      <c r="I188" s="30"/>
      <c r="J188" s="17"/>
      <c r="K188" s="17"/>
    </row>
    <row r="189" spans="2:11" x14ac:dyDescent="0.2">
      <c r="B189" s="17"/>
      <c r="C189" s="17"/>
      <c r="D189" s="17"/>
      <c r="E189" s="17"/>
      <c r="F189" s="17"/>
      <c r="G189" s="17"/>
      <c r="H189" s="17"/>
      <c r="I189" s="30"/>
      <c r="J189" s="17"/>
      <c r="K189" s="17"/>
    </row>
    <row r="190" spans="2:11" x14ac:dyDescent="0.2">
      <c r="B190" s="17"/>
      <c r="C190" s="17"/>
      <c r="D190" s="17"/>
      <c r="E190" s="17"/>
      <c r="F190" s="17"/>
      <c r="G190" s="17"/>
      <c r="H190" s="17"/>
      <c r="I190" s="30"/>
      <c r="J190" s="17"/>
      <c r="K190" s="17"/>
    </row>
    <row r="191" spans="2:11" x14ac:dyDescent="0.2">
      <c r="B191" s="17"/>
      <c r="C191" s="17"/>
      <c r="D191" s="17"/>
      <c r="E191" s="17"/>
      <c r="F191" s="17"/>
      <c r="G191" s="17"/>
      <c r="H191" s="17"/>
      <c r="I191" s="30"/>
      <c r="J191" s="17"/>
      <c r="K191" s="17"/>
    </row>
    <row r="192" spans="2:11" x14ac:dyDescent="0.2">
      <c r="B192" s="17"/>
      <c r="C192" s="17"/>
      <c r="D192" s="17"/>
      <c r="E192" s="17"/>
      <c r="F192" s="17"/>
      <c r="G192" s="17"/>
      <c r="H192" s="17"/>
      <c r="I192" s="30"/>
      <c r="J192" s="17"/>
      <c r="K192" s="17"/>
    </row>
    <row r="193" spans="2:11" x14ac:dyDescent="0.2">
      <c r="B193" s="17"/>
      <c r="C193" s="17"/>
      <c r="D193" s="17"/>
      <c r="E193" s="17"/>
      <c r="F193" s="17"/>
      <c r="G193" s="17"/>
      <c r="H193" s="17"/>
      <c r="I193" s="30"/>
      <c r="J193" s="17"/>
      <c r="K193" s="17"/>
    </row>
    <row r="194" spans="2:11" x14ac:dyDescent="0.2">
      <c r="B194" s="17"/>
      <c r="C194" s="17"/>
      <c r="D194" s="17"/>
      <c r="E194" s="17"/>
      <c r="F194" s="17"/>
      <c r="G194" s="17"/>
      <c r="H194" s="17"/>
      <c r="I194" s="30"/>
      <c r="J194" s="17"/>
      <c r="K194" s="17"/>
    </row>
    <row r="195" spans="2:11" x14ac:dyDescent="0.2">
      <c r="B195" s="17"/>
      <c r="C195" s="17"/>
      <c r="D195" s="17"/>
      <c r="E195" s="17"/>
      <c r="F195" s="17"/>
      <c r="G195" s="17"/>
      <c r="H195" s="17"/>
      <c r="I195" s="30"/>
      <c r="J195" s="17"/>
      <c r="K195" s="17"/>
    </row>
    <row r="196" spans="2:11" x14ac:dyDescent="0.2">
      <c r="B196" s="17"/>
      <c r="C196" s="17"/>
      <c r="D196" s="17"/>
      <c r="E196" s="17"/>
      <c r="F196" s="17"/>
      <c r="G196" s="17"/>
      <c r="H196" s="17"/>
      <c r="I196" s="30"/>
      <c r="J196" s="17"/>
      <c r="K196" s="17"/>
    </row>
    <row r="197" spans="2:11" x14ac:dyDescent="0.2">
      <c r="B197" s="17"/>
      <c r="C197" s="17"/>
      <c r="D197" s="17"/>
      <c r="E197" s="17"/>
      <c r="F197" s="17"/>
      <c r="G197" s="17"/>
      <c r="H197" s="17"/>
      <c r="I197" s="30"/>
      <c r="J197" s="17"/>
      <c r="K197" s="17"/>
    </row>
    <row r="198" spans="2:11" x14ac:dyDescent="0.2">
      <c r="B198" s="17"/>
      <c r="C198" s="17"/>
      <c r="D198" s="17"/>
      <c r="E198" s="17"/>
      <c r="F198" s="17"/>
      <c r="G198" s="17"/>
      <c r="H198" s="17"/>
      <c r="I198" s="30"/>
      <c r="J198" s="17"/>
      <c r="K198" s="17"/>
    </row>
    <row r="199" spans="2:11" x14ac:dyDescent="0.2">
      <c r="B199" s="17"/>
      <c r="C199" s="17"/>
      <c r="D199" s="17"/>
      <c r="E199" s="17"/>
      <c r="F199" s="17"/>
      <c r="G199" s="17"/>
      <c r="H199" s="17"/>
      <c r="I199" s="30"/>
      <c r="J199" s="17"/>
      <c r="K199" s="17"/>
    </row>
    <row r="200" spans="2:11" x14ac:dyDescent="0.2">
      <c r="B200" s="17"/>
      <c r="C200" s="17"/>
      <c r="D200" s="17"/>
      <c r="E200" s="17"/>
      <c r="F200" s="17"/>
      <c r="G200" s="17"/>
      <c r="H200" s="17"/>
      <c r="I200" s="30"/>
      <c r="J200" s="17"/>
      <c r="K200" s="17"/>
    </row>
    <row r="201" spans="2:11" x14ac:dyDescent="0.2">
      <c r="B201" s="17"/>
      <c r="C201" s="17"/>
      <c r="D201" s="17"/>
      <c r="E201" s="17"/>
      <c r="F201" s="17"/>
      <c r="G201" s="17"/>
      <c r="H201" s="17"/>
      <c r="I201" s="30"/>
      <c r="J201" s="17"/>
      <c r="K201" s="17"/>
    </row>
    <row r="202" spans="2:11" x14ac:dyDescent="0.2">
      <c r="B202" s="17"/>
      <c r="C202" s="17"/>
      <c r="D202" s="17"/>
      <c r="E202" s="17"/>
      <c r="F202" s="17"/>
      <c r="G202" s="17"/>
      <c r="H202" s="17"/>
      <c r="I202" s="30"/>
      <c r="J202" s="17"/>
      <c r="K202" s="17"/>
    </row>
    <row r="203" spans="2:11" x14ac:dyDescent="0.2">
      <c r="B203" s="17"/>
      <c r="C203" s="17"/>
      <c r="D203" s="17"/>
      <c r="E203" s="17"/>
      <c r="F203" s="17"/>
      <c r="G203" s="17"/>
      <c r="H203" s="17"/>
      <c r="I203" s="30"/>
      <c r="J203" s="17"/>
      <c r="K203" s="17"/>
    </row>
    <row r="204" spans="2:11" x14ac:dyDescent="0.2">
      <c r="B204" s="17"/>
      <c r="C204" s="17"/>
      <c r="D204" s="17"/>
      <c r="E204" s="17"/>
      <c r="F204" s="17"/>
      <c r="G204" s="17"/>
      <c r="H204" s="17"/>
      <c r="I204" s="30"/>
      <c r="J204" s="17"/>
      <c r="K204" s="17"/>
    </row>
    <row r="205" spans="2:11" x14ac:dyDescent="0.2">
      <c r="B205" s="17"/>
      <c r="C205" s="17"/>
      <c r="D205" s="17"/>
      <c r="E205" s="17"/>
      <c r="F205" s="17"/>
      <c r="G205" s="17"/>
      <c r="H205" s="17"/>
      <c r="I205" s="30"/>
      <c r="J205" s="17"/>
      <c r="K205" s="17"/>
    </row>
    <row r="206" spans="2:11" x14ac:dyDescent="0.2">
      <c r="B206" s="17"/>
      <c r="C206" s="17"/>
      <c r="D206" s="17"/>
      <c r="E206" s="17"/>
      <c r="F206" s="17"/>
      <c r="G206" s="17"/>
      <c r="H206" s="17"/>
      <c r="I206" s="30"/>
      <c r="J206" s="17"/>
      <c r="K206" s="17"/>
    </row>
    <row r="207" spans="2:11" x14ac:dyDescent="0.2">
      <c r="B207" s="17"/>
      <c r="C207" s="17"/>
      <c r="D207" s="17"/>
      <c r="E207" s="17"/>
      <c r="F207" s="17"/>
      <c r="G207" s="17"/>
      <c r="H207" s="17"/>
      <c r="I207" s="30"/>
      <c r="J207" s="17"/>
      <c r="K207" s="17"/>
    </row>
    <row r="208" spans="2:11" x14ac:dyDescent="0.2">
      <c r="B208" s="17"/>
      <c r="C208" s="17"/>
      <c r="D208" s="17"/>
      <c r="E208" s="17"/>
      <c r="F208" s="17"/>
      <c r="G208" s="17"/>
      <c r="H208" s="17"/>
      <c r="I208" s="30"/>
      <c r="J208" s="17"/>
      <c r="K208" s="17"/>
    </row>
    <row r="209" spans="2:11" x14ac:dyDescent="0.2">
      <c r="B209" s="17"/>
      <c r="C209" s="17"/>
      <c r="D209" s="17"/>
      <c r="E209" s="17"/>
      <c r="F209" s="17"/>
      <c r="G209" s="17"/>
      <c r="H209" s="17"/>
      <c r="I209" s="30"/>
      <c r="J209" s="17"/>
      <c r="K209" s="17"/>
    </row>
    <row r="210" spans="2:11" x14ac:dyDescent="0.2">
      <c r="B210" s="17"/>
      <c r="C210" s="17"/>
      <c r="D210" s="17"/>
      <c r="E210" s="17"/>
      <c r="F210" s="17"/>
      <c r="G210" s="17"/>
      <c r="H210" s="17"/>
      <c r="I210" s="30"/>
      <c r="J210" s="17"/>
      <c r="K210" s="17"/>
    </row>
    <row r="211" spans="2:11" x14ac:dyDescent="0.2">
      <c r="B211" s="17"/>
      <c r="C211" s="17"/>
      <c r="D211" s="17"/>
      <c r="E211" s="17"/>
      <c r="F211" s="17"/>
      <c r="G211" s="17"/>
      <c r="H211" s="17"/>
      <c r="I211" s="30"/>
      <c r="J211" s="17"/>
      <c r="K211" s="17"/>
    </row>
    <row r="212" spans="2:11" x14ac:dyDescent="0.2">
      <c r="B212" s="17"/>
      <c r="C212" s="17"/>
      <c r="D212" s="17"/>
      <c r="E212" s="17"/>
      <c r="F212" s="17"/>
      <c r="G212" s="17"/>
      <c r="H212" s="17"/>
      <c r="I212" s="30"/>
      <c r="J212" s="17"/>
      <c r="K212" s="17"/>
    </row>
    <row r="213" spans="2:11" x14ac:dyDescent="0.2">
      <c r="B213" s="17"/>
      <c r="C213" s="17"/>
      <c r="D213" s="17"/>
      <c r="E213" s="17"/>
      <c r="F213" s="17"/>
      <c r="G213" s="17"/>
      <c r="H213" s="17"/>
      <c r="I213" s="30"/>
      <c r="J213" s="17"/>
      <c r="K213" s="17"/>
    </row>
    <row r="214" spans="2:11" x14ac:dyDescent="0.2">
      <c r="B214" s="17"/>
      <c r="C214" s="17"/>
      <c r="D214" s="17"/>
      <c r="E214" s="17"/>
      <c r="F214" s="17"/>
      <c r="G214" s="17"/>
      <c r="H214" s="17"/>
      <c r="I214" s="30"/>
      <c r="J214" s="17"/>
      <c r="K214" s="17"/>
    </row>
    <row r="215" spans="2:11" x14ac:dyDescent="0.2">
      <c r="B215" s="17"/>
      <c r="C215" s="17"/>
      <c r="D215" s="17"/>
      <c r="E215" s="17"/>
      <c r="F215" s="17"/>
      <c r="G215" s="17"/>
      <c r="H215" s="17"/>
      <c r="I215" s="30"/>
      <c r="J215" s="17"/>
      <c r="K215" s="17"/>
    </row>
    <row r="216" spans="2:11" x14ac:dyDescent="0.2">
      <c r="B216" s="17"/>
      <c r="C216" s="17"/>
      <c r="D216" s="17"/>
      <c r="E216" s="17"/>
      <c r="F216" s="17"/>
      <c r="G216" s="17"/>
      <c r="H216" s="17"/>
      <c r="I216" s="30"/>
      <c r="J216" s="17"/>
      <c r="K216" s="17"/>
    </row>
    <row r="217" spans="2:11" x14ac:dyDescent="0.2">
      <c r="B217" s="17"/>
      <c r="C217" s="17"/>
      <c r="D217" s="17"/>
      <c r="E217" s="17"/>
      <c r="F217" s="17"/>
      <c r="G217" s="17"/>
      <c r="H217" s="17"/>
      <c r="I217" s="30"/>
      <c r="J217" s="17"/>
      <c r="K217" s="17"/>
    </row>
    <row r="218" spans="2:11" x14ac:dyDescent="0.2">
      <c r="B218" s="17"/>
      <c r="C218" s="17"/>
      <c r="D218" s="17"/>
      <c r="E218" s="17"/>
      <c r="F218" s="17"/>
      <c r="G218" s="17"/>
      <c r="H218" s="17"/>
      <c r="I218" s="30"/>
      <c r="J218" s="17"/>
      <c r="K218" s="17"/>
    </row>
    <row r="219" spans="2:11" x14ac:dyDescent="0.2">
      <c r="B219" s="17"/>
      <c r="C219" s="17"/>
      <c r="D219" s="17"/>
      <c r="E219" s="17"/>
      <c r="F219" s="17"/>
      <c r="G219" s="17"/>
      <c r="H219" s="17"/>
      <c r="I219" s="30"/>
      <c r="J219" s="17"/>
      <c r="K219" s="17"/>
    </row>
    <row r="220" spans="2:11" x14ac:dyDescent="0.2">
      <c r="B220" s="17"/>
      <c r="C220" s="17"/>
      <c r="D220" s="17"/>
      <c r="E220" s="17"/>
      <c r="F220" s="17"/>
      <c r="G220" s="17"/>
      <c r="H220" s="17"/>
      <c r="I220" s="30"/>
      <c r="J220" s="17"/>
      <c r="K220" s="17"/>
    </row>
    <row r="221" spans="2:11" x14ac:dyDescent="0.2">
      <c r="B221" s="17"/>
      <c r="C221" s="17"/>
      <c r="D221" s="17"/>
      <c r="E221" s="17"/>
      <c r="F221" s="17"/>
      <c r="G221" s="17"/>
      <c r="H221" s="17"/>
      <c r="I221" s="30"/>
      <c r="J221" s="17"/>
      <c r="K221" s="17"/>
    </row>
    <row r="222" spans="2:11" x14ac:dyDescent="0.2">
      <c r="B222" s="17"/>
      <c r="C222" s="17"/>
      <c r="D222" s="17"/>
      <c r="E222" s="17"/>
      <c r="F222" s="17"/>
      <c r="G222" s="17"/>
      <c r="H222" s="17"/>
      <c r="I222" s="30"/>
      <c r="J222" s="17"/>
      <c r="K222" s="17"/>
    </row>
    <row r="223" spans="2:11" x14ac:dyDescent="0.2">
      <c r="B223" s="17"/>
      <c r="C223" s="17"/>
      <c r="D223" s="17"/>
      <c r="E223" s="17"/>
      <c r="F223" s="17"/>
      <c r="G223" s="17"/>
      <c r="H223" s="17"/>
      <c r="I223" s="30"/>
      <c r="J223" s="17"/>
      <c r="K223" s="17"/>
    </row>
    <row r="224" spans="2:11" x14ac:dyDescent="0.2">
      <c r="B224" s="17"/>
      <c r="C224" s="17"/>
      <c r="D224" s="17"/>
      <c r="E224" s="17"/>
      <c r="F224" s="17"/>
      <c r="G224" s="17"/>
      <c r="H224" s="17"/>
      <c r="I224" s="30"/>
      <c r="J224" s="17"/>
      <c r="K224" s="17"/>
    </row>
    <row r="225" spans="2:11" x14ac:dyDescent="0.2">
      <c r="B225" s="17"/>
      <c r="C225" s="17"/>
      <c r="D225" s="17"/>
      <c r="E225" s="17"/>
      <c r="F225" s="17"/>
      <c r="G225" s="17"/>
      <c r="H225" s="17"/>
      <c r="I225" s="30"/>
      <c r="J225" s="17"/>
      <c r="K225" s="17"/>
    </row>
    <row r="226" spans="2:11" x14ac:dyDescent="0.2">
      <c r="B226" s="17"/>
      <c r="C226" s="17"/>
      <c r="D226" s="17"/>
      <c r="E226" s="17"/>
      <c r="F226" s="17"/>
      <c r="G226" s="17"/>
      <c r="H226" s="17"/>
      <c r="I226" s="30"/>
      <c r="J226" s="17"/>
      <c r="K226" s="17"/>
    </row>
    <row r="227" spans="2:11" x14ac:dyDescent="0.2">
      <c r="B227" s="17"/>
      <c r="C227" s="17"/>
      <c r="D227" s="17"/>
      <c r="E227" s="17"/>
      <c r="F227" s="17"/>
      <c r="G227" s="17"/>
      <c r="H227" s="17"/>
      <c r="I227" s="30"/>
      <c r="J227" s="17"/>
      <c r="K227" s="17"/>
    </row>
    <row r="228" spans="2:11" x14ac:dyDescent="0.2">
      <c r="B228" s="17"/>
      <c r="C228" s="17"/>
      <c r="D228" s="17"/>
      <c r="E228" s="17"/>
      <c r="F228" s="17"/>
      <c r="G228" s="17"/>
      <c r="H228" s="17"/>
      <c r="I228" s="30"/>
      <c r="J228" s="17"/>
      <c r="K228" s="17"/>
    </row>
    <row r="229" spans="2:11" x14ac:dyDescent="0.2">
      <c r="B229" s="17"/>
      <c r="C229" s="17"/>
      <c r="D229" s="17"/>
      <c r="E229" s="17"/>
      <c r="F229" s="17"/>
      <c r="G229" s="17"/>
      <c r="H229" s="17"/>
      <c r="I229" s="30"/>
      <c r="J229" s="17"/>
      <c r="K229" s="17"/>
    </row>
    <row r="230" spans="2:11" x14ac:dyDescent="0.2">
      <c r="B230" s="17"/>
      <c r="C230" s="17"/>
      <c r="D230" s="17"/>
      <c r="E230" s="17"/>
      <c r="F230" s="17"/>
      <c r="G230" s="17"/>
      <c r="H230" s="17"/>
      <c r="I230" s="30"/>
      <c r="J230" s="17"/>
      <c r="K230" s="17"/>
    </row>
    <row r="231" spans="2:11" x14ac:dyDescent="0.2">
      <c r="B231" s="17"/>
      <c r="C231" s="17"/>
      <c r="D231" s="17"/>
      <c r="E231" s="17"/>
      <c r="F231" s="17"/>
      <c r="G231" s="17"/>
      <c r="H231" s="17"/>
      <c r="I231" s="30"/>
      <c r="J231" s="17"/>
      <c r="K231" s="17"/>
    </row>
    <row r="232" spans="2:11" x14ac:dyDescent="0.2">
      <c r="B232" s="17"/>
      <c r="C232" s="17"/>
      <c r="D232" s="17"/>
      <c r="E232" s="17"/>
      <c r="F232" s="17"/>
      <c r="G232" s="17"/>
      <c r="H232" s="17"/>
      <c r="I232" s="30"/>
      <c r="J232" s="17"/>
      <c r="K232" s="17"/>
    </row>
    <row r="233" spans="2:11" x14ac:dyDescent="0.2">
      <c r="B233" s="17"/>
      <c r="C233" s="17"/>
      <c r="D233" s="17"/>
      <c r="E233" s="17"/>
      <c r="F233" s="17"/>
      <c r="G233" s="17"/>
      <c r="H233" s="17"/>
      <c r="I233" s="30"/>
      <c r="J233" s="17"/>
      <c r="K233" s="17"/>
    </row>
    <row r="234" spans="2:11" x14ac:dyDescent="0.2">
      <c r="B234" s="17"/>
      <c r="C234" s="17"/>
      <c r="D234" s="17"/>
      <c r="E234" s="17"/>
      <c r="F234" s="17"/>
      <c r="G234" s="17"/>
      <c r="H234" s="17"/>
      <c r="I234" s="30"/>
      <c r="J234" s="17"/>
      <c r="K234" s="17"/>
    </row>
    <row r="235" spans="2:11" x14ac:dyDescent="0.2">
      <c r="B235" s="17"/>
      <c r="C235" s="17"/>
      <c r="D235" s="17"/>
      <c r="E235" s="17"/>
      <c r="F235" s="17"/>
      <c r="G235" s="17"/>
      <c r="H235" s="17"/>
      <c r="I235" s="30"/>
      <c r="J235" s="17"/>
      <c r="K235" s="17"/>
    </row>
    <row r="236" spans="2:11" x14ac:dyDescent="0.2">
      <c r="B236" s="17"/>
      <c r="C236" s="17"/>
      <c r="D236" s="17"/>
      <c r="E236" s="17"/>
      <c r="F236" s="17"/>
      <c r="G236" s="17"/>
      <c r="H236" s="17"/>
      <c r="I236" s="30"/>
      <c r="J236" s="17"/>
      <c r="K236" s="17"/>
    </row>
    <row r="237" spans="2:11" x14ac:dyDescent="0.2">
      <c r="B237" s="17"/>
      <c r="C237" s="17"/>
      <c r="D237" s="17"/>
      <c r="E237" s="17"/>
      <c r="F237" s="17"/>
      <c r="G237" s="17"/>
      <c r="H237" s="17"/>
      <c r="I237" s="30"/>
      <c r="J237" s="17"/>
      <c r="K237" s="17"/>
    </row>
    <row r="238" spans="2:11" x14ac:dyDescent="0.2">
      <c r="B238" s="17"/>
      <c r="C238" s="17"/>
      <c r="D238" s="17"/>
      <c r="E238" s="17"/>
      <c r="F238" s="17"/>
      <c r="G238" s="17"/>
      <c r="H238" s="17"/>
      <c r="I238" s="30"/>
      <c r="J238" s="17"/>
      <c r="K238" s="17"/>
    </row>
    <row r="239" spans="2:11" x14ac:dyDescent="0.2">
      <c r="B239" s="17"/>
      <c r="C239" s="17"/>
      <c r="D239" s="17"/>
      <c r="E239" s="17"/>
      <c r="F239" s="17"/>
      <c r="G239" s="17"/>
      <c r="H239" s="17"/>
      <c r="I239" s="30"/>
      <c r="J239" s="17"/>
      <c r="K239" s="17"/>
    </row>
    <row r="240" spans="2:11" x14ac:dyDescent="0.2">
      <c r="B240" s="17"/>
      <c r="C240" s="17"/>
      <c r="D240" s="17"/>
      <c r="E240" s="17"/>
      <c r="F240" s="17"/>
      <c r="G240" s="17"/>
      <c r="H240" s="17"/>
      <c r="I240" s="30"/>
      <c r="J240" s="17"/>
      <c r="K240" s="17"/>
    </row>
    <row r="241" spans="2:11" x14ac:dyDescent="0.2">
      <c r="B241" s="17"/>
      <c r="C241" s="17"/>
      <c r="D241" s="17"/>
      <c r="E241" s="17"/>
      <c r="F241" s="17"/>
      <c r="G241" s="17"/>
      <c r="H241" s="17"/>
      <c r="I241" s="30"/>
      <c r="J241" s="17"/>
      <c r="K241" s="17"/>
    </row>
    <row r="242" spans="2:11" x14ac:dyDescent="0.2">
      <c r="B242" s="17"/>
      <c r="C242" s="17"/>
      <c r="D242" s="17"/>
      <c r="E242" s="17"/>
      <c r="F242" s="17"/>
      <c r="G242" s="17"/>
      <c r="H242" s="17"/>
      <c r="I242" s="30"/>
      <c r="J242" s="17"/>
      <c r="K242" s="17"/>
    </row>
    <row r="243" spans="2:11" x14ac:dyDescent="0.2">
      <c r="B243" s="17"/>
      <c r="C243" s="17"/>
      <c r="D243" s="17"/>
      <c r="E243" s="17"/>
      <c r="F243" s="17"/>
      <c r="G243" s="17"/>
      <c r="H243" s="17"/>
      <c r="I243" s="30"/>
      <c r="J243" s="17"/>
      <c r="K243" s="17"/>
    </row>
    <row r="244" spans="2:11" x14ac:dyDescent="0.2">
      <c r="B244" s="17"/>
      <c r="C244" s="17"/>
      <c r="D244" s="17"/>
      <c r="E244" s="17"/>
      <c r="F244" s="17"/>
      <c r="G244" s="17"/>
      <c r="H244" s="17"/>
      <c r="I244" s="30"/>
      <c r="J244" s="17"/>
      <c r="K244" s="17"/>
    </row>
    <row r="245" spans="2:11" x14ac:dyDescent="0.2">
      <c r="B245" s="17"/>
      <c r="C245" s="17"/>
      <c r="D245" s="17"/>
      <c r="E245" s="17"/>
      <c r="F245" s="17"/>
      <c r="G245" s="17"/>
      <c r="H245" s="17"/>
      <c r="I245" s="30"/>
      <c r="J245" s="17"/>
      <c r="K245" s="17"/>
    </row>
    <row r="246" spans="2:11" x14ac:dyDescent="0.2">
      <c r="B246" s="17"/>
      <c r="C246" s="17"/>
      <c r="D246" s="17"/>
      <c r="E246" s="17"/>
      <c r="F246" s="17"/>
      <c r="G246" s="17"/>
      <c r="H246" s="17"/>
      <c r="I246" s="30"/>
      <c r="J246" s="17"/>
      <c r="K246" s="17"/>
    </row>
    <row r="247" spans="2:11" x14ac:dyDescent="0.2">
      <c r="B247" s="17"/>
      <c r="C247" s="17"/>
      <c r="D247" s="17"/>
      <c r="E247" s="17"/>
      <c r="F247" s="17"/>
      <c r="G247" s="17"/>
      <c r="H247" s="17"/>
      <c r="I247" s="30"/>
      <c r="J247" s="17"/>
      <c r="K247" s="17"/>
    </row>
    <row r="248" spans="2:11" x14ac:dyDescent="0.2">
      <c r="B248" s="17"/>
      <c r="C248" s="17"/>
      <c r="D248" s="17"/>
      <c r="E248" s="17"/>
      <c r="F248" s="17"/>
      <c r="G248" s="17"/>
      <c r="H248" s="17"/>
      <c r="I248" s="30"/>
      <c r="J248" s="17"/>
      <c r="K248" s="17"/>
    </row>
    <row r="249" spans="2:11" x14ac:dyDescent="0.2">
      <c r="B249" s="17"/>
      <c r="C249" s="17"/>
      <c r="D249" s="17"/>
      <c r="E249" s="17"/>
      <c r="F249" s="17"/>
      <c r="G249" s="17"/>
      <c r="H249" s="17"/>
      <c r="I249" s="30"/>
      <c r="J249" s="17"/>
      <c r="K249" s="17"/>
    </row>
    <row r="250" spans="2:11" x14ac:dyDescent="0.2">
      <c r="B250" s="17"/>
      <c r="C250" s="17"/>
      <c r="D250" s="17"/>
      <c r="E250" s="17"/>
      <c r="F250" s="17"/>
      <c r="G250" s="17"/>
      <c r="H250" s="17"/>
      <c r="I250" s="30"/>
      <c r="J250" s="17"/>
      <c r="K250" s="17"/>
    </row>
    <row r="251" spans="2:11" x14ac:dyDescent="0.2">
      <c r="B251" s="17"/>
      <c r="C251" s="17"/>
      <c r="D251" s="17"/>
      <c r="E251" s="17"/>
      <c r="F251" s="17"/>
      <c r="G251" s="17"/>
      <c r="H251" s="17"/>
      <c r="I251" s="30"/>
      <c r="J251" s="17"/>
      <c r="K251" s="17"/>
    </row>
    <row r="252" spans="2:11" x14ac:dyDescent="0.2">
      <c r="B252" s="17"/>
      <c r="C252" s="17"/>
      <c r="D252" s="17"/>
      <c r="E252" s="17"/>
      <c r="F252" s="17"/>
      <c r="G252" s="17"/>
      <c r="H252" s="17"/>
      <c r="I252" s="30"/>
      <c r="J252" s="17"/>
      <c r="K252" s="17"/>
    </row>
    <row r="253" spans="2:11" x14ac:dyDescent="0.2">
      <c r="B253" s="17"/>
      <c r="C253" s="17"/>
      <c r="D253" s="17"/>
      <c r="E253" s="17"/>
      <c r="F253" s="17"/>
      <c r="G253" s="17"/>
      <c r="H253" s="17"/>
      <c r="I253" s="30"/>
      <c r="J253" s="17"/>
      <c r="K253" s="17"/>
    </row>
    <row r="254" spans="2:11" x14ac:dyDescent="0.2">
      <c r="B254" s="17"/>
      <c r="C254" s="17"/>
      <c r="D254" s="17"/>
      <c r="E254" s="17"/>
      <c r="F254" s="17"/>
      <c r="G254" s="17"/>
      <c r="H254" s="17"/>
      <c r="I254" s="30"/>
      <c r="J254" s="17"/>
      <c r="K254" s="17"/>
    </row>
    <row r="255" spans="2:11" x14ac:dyDescent="0.2">
      <c r="B255" s="17"/>
      <c r="C255" s="17"/>
      <c r="D255" s="17"/>
      <c r="E255" s="17"/>
      <c r="F255" s="17"/>
      <c r="G255" s="17"/>
      <c r="H255" s="17"/>
      <c r="I255" s="30"/>
      <c r="J255" s="17"/>
      <c r="K255" s="17"/>
    </row>
    <row r="256" spans="2:11" x14ac:dyDescent="0.2">
      <c r="B256" s="17"/>
      <c r="C256" s="17"/>
      <c r="D256" s="17"/>
      <c r="E256" s="17"/>
      <c r="F256" s="17"/>
      <c r="G256" s="17"/>
      <c r="H256" s="17"/>
      <c r="I256" s="30"/>
      <c r="J256" s="17"/>
      <c r="K256" s="17"/>
    </row>
    <row r="257" spans="2:11" x14ac:dyDescent="0.2">
      <c r="B257" s="17"/>
      <c r="C257" s="17"/>
      <c r="D257" s="17"/>
      <c r="E257" s="17"/>
      <c r="F257" s="17"/>
      <c r="G257" s="17"/>
      <c r="H257" s="17"/>
      <c r="I257" s="30"/>
      <c r="J257" s="17"/>
      <c r="K257" s="17"/>
    </row>
    <row r="258" spans="2:11" x14ac:dyDescent="0.2">
      <c r="B258" s="17"/>
      <c r="C258" s="17"/>
      <c r="D258" s="17"/>
      <c r="E258" s="17"/>
      <c r="F258" s="17"/>
      <c r="G258" s="17"/>
      <c r="H258" s="17"/>
      <c r="I258" s="30"/>
      <c r="J258" s="17"/>
      <c r="K258" s="17"/>
    </row>
    <row r="259" spans="2:11" x14ac:dyDescent="0.2">
      <c r="B259" s="17"/>
      <c r="C259" s="17"/>
      <c r="D259" s="17"/>
      <c r="E259" s="17"/>
      <c r="F259" s="17"/>
      <c r="G259" s="17"/>
      <c r="H259" s="17"/>
      <c r="I259" s="30"/>
      <c r="J259" s="17"/>
      <c r="K259" s="17"/>
    </row>
    <row r="260" spans="2:11" x14ac:dyDescent="0.2">
      <c r="B260" s="17"/>
      <c r="C260" s="17"/>
      <c r="D260" s="17"/>
      <c r="E260" s="17"/>
      <c r="F260" s="17"/>
      <c r="G260" s="17"/>
      <c r="H260" s="17"/>
      <c r="I260" s="30"/>
      <c r="J260" s="17"/>
      <c r="K260" s="17"/>
    </row>
    <row r="261" spans="2:11" x14ac:dyDescent="0.2">
      <c r="B261" s="17"/>
      <c r="C261" s="17"/>
      <c r="D261" s="17"/>
      <c r="E261" s="17"/>
      <c r="F261" s="17"/>
      <c r="G261" s="17"/>
      <c r="H261" s="17"/>
      <c r="I261" s="30"/>
      <c r="J261" s="17"/>
      <c r="K261" s="17"/>
    </row>
    <row r="262" spans="2:11" x14ac:dyDescent="0.2">
      <c r="B262" s="17"/>
      <c r="C262" s="17"/>
      <c r="D262" s="17"/>
      <c r="E262" s="17"/>
      <c r="F262" s="17"/>
      <c r="G262" s="17"/>
      <c r="H262" s="17"/>
      <c r="I262" s="30"/>
      <c r="J262" s="17"/>
      <c r="K262" s="17"/>
    </row>
    <row r="263" spans="2:11" x14ac:dyDescent="0.2">
      <c r="B263" s="17"/>
      <c r="C263" s="17"/>
      <c r="D263" s="17"/>
      <c r="E263" s="17"/>
      <c r="F263" s="17"/>
      <c r="G263" s="17"/>
      <c r="H263" s="17"/>
      <c r="I263" s="30"/>
      <c r="J263" s="17"/>
      <c r="K263" s="17"/>
    </row>
    <row r="264" spans="2:11" x14ac:dyDescent="0.2">
      <c r="B264" s="17"/>
      <c r="C264" s="17"/>
      <c r="D264" s="17"/>
      <c r="E264" s="17"/>
      <c r="F264" s="17"/>
      <c r="G264" s="17"/>
      <c r="H264" s="17"/>
      <c r="I264" s="30"/>
      <c r="J264" s="17"/>
      <c r="K264" s="17"/>
    </row>
    <row r="265" spans="2:11" x14ac:dyDescent="0.2">
      <c r="B265" s="17"/>
      <c r="C265" s="17"/>
      <c r="D265" s="17"/>
      <c r="E265" s="17"/>
      <c r="F265" s="17"/>
      <c r="G265" s="17"/>
      <c r="H265" s="17"/>
      <c r="I265" s="30"/>
      <c r="J265" s="17"/>
      <c r="K265" s="17"/>
    </row>
  </sheetData>
  <mergeCells count="2">
    <mergeCell ref="B29:F29"/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B331-73D3-4468-9F8E-91382CC5BC16}">
  <dimension ref="B1:J14"/>
  <sheetViews>
    <sheetView workbookViewId="0">
      <selection activeCell="F34" sqref="F34"/>
    </sheetView>
  </sheetViews>
  <sheetFormatPr baseColWidth="10" defaultColWidth="10.140625" defaultRowHeight="14.25" x14ac:dyDescent="0.2"/>
  <cols>
    <col min="1" max="1" width="10.140625" style="38"/>
    <col min="2" max="2" width="33" style="38" bestFit="1" customWidth="1"/>
    <col min="3" max="16384" width="10.140625" style="38"/>
  </cols>
  <sheetData>
    <row r="1" spans="2:10" s="31" customFormat="1" ht="11.25" customHeight="1" x14ac:dyDescent="0.2">
      <c r="C1" s="33"/>
      <c r="D1" s="33"/>
      <c r="E1" s="33"/>
      <c r="F1" s="33"/>
      <c r="G1" s="33"/>
      <c r="H1" s="33"/>
    </row>
    <row r="2" spans="2:10" s="31" customFormat="1" ht="11.25" customHeight="1" x14ac:dyDescent="0.2">
      <c r="B2" s="32" t="s">
        <v>25</v>
      </c>
      <c r="C2" s="33">
        <v>2000</v>
      </c>
      <c r="D2" s="33">
        <v>2019</v>
      </c>
      <c r="E2" s="33">
        <v>2020</v>
      </c>
      <c r="F2" s="33">
        <v>2021</v>
      </c>
      <c r="G2" s="33">
        <v>2022</v>
      </c>
      <c r="H2" s="33">
        <v>2023</v>
      </c>
    </row>
    <row r="3" spans="2:10" s="31" customFormat="1" ht="11.25" customHeight="1" x14ac:dyDescent="0.2">
      <c r="B3" s="32" t="s">
        <v>26</v>
      </c>
      <c r="C3" s="34">
        <v>2.4529894457918502</v>
      </c>
      <c r="D3" s="34">
        <v>1.9314293227119099</v>
      </c>
      <c r="E3" s="34">
        <v>2.1299847100663398</v>
      </c>
      <c r="F3" s="34">
        <v>2.0842597935474898</v>
      </c>
      <c r="G3" s="34">
        <v>1.9903941017976301</v>
      </c>
      <c r="H3" s="34">
        <v>1.9291915216503948</v>
      </c>
      <c r="I3" s="35"/>
      <c r="J3" s="36"/>
    </row>
    <row r="4" spans="2:10" s="31" customFormat="1" ht="11.25" customHeight="1" x14ac:dyDescent="0.2">
      <c r="B4" s="32" t="s">
        <v>27</v>
      </c>
      <c r="C4" s="34">
        <v>2.57271953873772</v>
      </c>
      <c r="D4" s="34">
        <v>2.0638249333798901</v>
      </c>
      <c r="E4" s="34">
        <v>2.4399398037039699</v>
      </c>
      <c r="F4" s="34">
        <v>2.3673244629856698</v>
      </c>
      <c r="G4" s="34">
        <v>2.2207341421811502</v>
      </c>
      <c r="H4" s="34">
        <v>2.0915405692113298</v>
      </c>
      <c r="I4" s="35"/>
      <c r="J4" s="36"/>
    </row>
    <row r="5" spans="2:10" s="31" customFormat="1" ht="11.25" customHeight="1" x14ac:dyDescent="0.2">
      <c r="B5" s="37" t="s">
        <v>28</v>
      </c>
      <c r="C5" s="34">
        <v>3.6719292749670598</v>
      </c>
      <c r="D5" s="34">
        <v>3.0553435206122002</v>
      </c>
      <c r="E5" s="34">
        <v>3.5964594896664099</v>
      </c>
      <c r="F5" s="34">
        <v>2.9593954696162399</v>
      </c>
      <c r="G5" s="34">
        <v>2.8682726090833901</v>
      </c>
      <c r="H5" s="34">
        <v>2.9005979034284315</v>
      </c>
      <c r="I5" s="35"/>
    </row>
    <row r="6" spans="2:10" s="31" customFormat="1" ht="11.25" customHeight="1" x14ac:dyDescent="0.2">
      <c r="B6" s="37" t="s">
        <v>29</v>
      </c>
      <c r="C6" s="34">
        <v>1.8603695181072799</v>
      </c>
      <c r="D6" s="34">
        <v>1.3798909595559099</v>
      </c>
      <c r="E6" s="34">
        <v>1.58586436170213</v>
      </c>
      <c r="F6" s="34">
        <v>2.8823340814363601</v>
      </c>
      <c r="G6" s="34">
        <v>1.97898330930005</v>
      </c>
      <c r="H6" s="34">
        <v>1.5549477496510355</v>
      </c>
      <c r="I6" s="35"/>
    </row>
    <row r="7" spans="2:10" s="31" customFormat="1" ht="11.25" customHeight="1" x14ac:dyDescent="0.2">
      <c r="B7" s="37" t="s">
        <v>30</v>
      </c>
      <c r="C7" s="34">
        <v>2.9809804126303101</v>
      </c>
      <c r="D7" s="34">
        <v>2.2481968737794502</v>
      </c>
      <c r="E7" s="34">
        <v>2.5162286241027698</v>
      </c>
      <c r="F7" s="34">
        <v>2.42353530977979</v>
      </c>
      <c r="G7" s="34">
        <v>2.2911719104283299</v>
      </c>
      <c r="H7" s="34">
        <v>2.2127966239513697</v>
      </c>
      <c r="I7" s="35"/>
    </row>
    <row r="8" spans="2:10" s="31" customFormat="1" ht="11.25" customHeight="1" x14ac:dyDescent="0.2">
      <c r="B8" s="37" t="s">
        <v>31</v>
      </c>
      <c r="C8" s="34">
        <v>2.4765783991787602</v>
      </c>
      <c r="D8" s="34">
        <v>1.7642983449838401</v>
      </c>
      <c r="E8" s="34">
        <v>1.92001882307516</v>
      </c>
      <c r="F8" s="34">
        <v>1.88937922075441</v>
      </c>
      <c r="G8" s="34">
        <v>1.80469467685419</v>
      </c>
      <c r="H8" s="34">
        <v>1.7419237496325013</v>
      </c>
      <c r="I8" s="35"/>
    </row>
    <row r="9" spans="2:10" s="31" customFormat="1" ht="11.25" customHeight="1" x14ac:dyDescent="0.2">
      <c r="B9" s="37" t="s">
        <v>32</v>
      </c>
      <c r="C9" s="34">
        <v>4.57328864562486</v>
      </c>
      <c r="D9" s="34">
        <v>2.6043828148791399</v>
      </c>
      <c r="E9" s="34">
        <v>2.7078197134834099</v>
      </c>
      <c r="F9" s="34">
        <v>2.7509554510828398</v>
      </c>
      <c r="G9" s="34">
        <v>2.6891741327443501</v>
      </c>
      <c r="H9" s="34">
        <v>2.6248036077525936</v>
      </c>
      <c r="I9" s="35"/>
    </row>
    <row r="10" spans="2:10" s="31" customFormat="1" ht="11.25" customHeight="1" x14ac:dyDescent="0.2">
      <c r="B10" s="37" t="s">
        <v>33</v>
      </c>
      <c r="C10" s="34">
        <v>2.4978865406006698</v>
      </c>
      <c r="D10" s="34">
        <v>2.2264741904312499</v>
      </c>
      <c r="E10" s="34">
        <v>2.9138436916511101</v>
      </c>
      <c r="F10" s="34">
        <v>2.8121140406020002</v>
      </c>
      <c r="G10" s="34">
        <v>2.4143986789037402</v>
      </c>
      <c r="H10" s="34">
        <v>2.2444316214656665</v>
      </c>
      <c r="I10" s="35"/>
    </row>
    <row r="11" spans="2:10" s="31" customFormat="1" ht="11.25" customHeight="1" x14ac:dyDescent="0.2">
      <c r="B11" s="37" t="s">
        <v>34</v>
      </c>
      <c r="C11" s="34">
        <v>2.1377714314946199</v>
      </c>
      <c r="D11" s="34">
        <v>1.8822670011301901</v>
      </c>
      <c r="E11" s="34">
        <v>2.24830193999265</v>
      </c>
      <c r="F11" s="34">
        <v>2.1469641024431101</v>
      </c>
      <c r="G11" s="34">
        <v>1.98317543603945</v>
      </c>
      <c r="H11" s="34">
        <v>1.9026650865216082</v>
      </c>
      <c r="I11" s="35"/>
    </row>
    <row r="12" spans="2:10" s="31" customFormat="1" ht="11.25" customHeight="1" x14ac:dyDescent="0.2">
      <c r="B12" s="37" t="s">
        <v>35</v>
      </c>
      <c r="C12" s="34">
        <v>2.97331625877443</v>
      </c>
      <c r="D12" s="34">
        <v>2.1683982292890098</v>
      </c>
      <c r="E12" s="34">
        <v>2.3324992330688699</v>
      </c>
      <c r="F12" s="34">
        <v>1.96013289036545</v>
      </c>
      <c r="G12" s="34">
        <v>2.1545035243919402</v>
      </c>
      <c r="H12" s="34">
        <v>2.0661687265857172</v>
      </c>
      <c r="I12" s="35"/>
    </row>
    <row r="13" spans="2:10" s="31" customFormat="1" ht="11.25" customHeight="1" x14ac:dyDescent="0.2">
      <c r="B13" s="37" t="s">
        <v>36</v>
      </c>
      <c r="C13" s="34">
        <v>2.95699553842879</v>
      </c>
      <c r="D13" s="34">
        <v>2.2858199227954099</v>
      </c>
      <c r="E13" s="34">
        <v>2.7029839492656298</v>
      </c>
      <c r="F13" s="34">
        <v>2.5867668706903202</v>
      </c>
      <c r="G13" s="34">
        <v>2.4198955255363299</v>
      </c>
      <c r="H13" s="34">
        <v>2.2130847521666235</v>
      </c>
      <c r="I13" s="35"/>
    </row>
    <row r="14" spans="2:10" s="31" customFormat="1" ht="11.25" customHeight="1" x14ac:dyDescent="0.2">
      <c r="B14" s="37" t="s">
        <v>37</v>
      </c>
      <c r="C14" s="34">
        <v>2.1927915040348198</v>
      </c>
      <c r="D14" s="34">
        <v>2.1438714903977401</v>
      </c>
      <c r="E14" s="34">
        <v>2.4506003765340001</v>
      </c>
      <c r="F14" s="34">
        <v>2.29317450120777</v>
      </c>
      <c r="G14" s="34">
        <v>2.1385239202574402</v>
      </c>
      <c r="H14" s="34">
        <v>2.0921290656034262</v>
      </c>
      <c r="I14" s="35"/>
    </row>
  </sheetData>
  <pageMargins left="0.7" right="0.7" top="0.78740157499999996" bottom="0.78740157499999996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F89C-1DF8-440F-9BE1-1F803E91A5FC}">
  <dimension ref="A1:I19"/>
  <sheetViews>
    <sheetView tabSelected="1" workbookViewId="0">
      <selection activeCell="B18" sqref="A13:B18"/>
    </sheetView>
  </sheetViews>
  <sheetFormatPr baseColWidth="10" defaultColWidth="11.42578125" defaultRowHeight="15" x14ac:dyDescent="0.25"/>
  <cols>
    <col min="1" max="1" width="19" bestFit="1" customWidth="1"/>
    <col min="2" max="2" width="15.5703125" bestFit="1" customWidth="1"/>
    <col min="3" max="4" width="9" bestFit="1" customWidth="1"/>
    <col min="5" max="5" width="13" bestFit="1" customWidth="1"/>
    <col min="6" max="6" width="25.140625" bestFit="1" customWidth="1"/>
  </cols>
  <sheetData>
    <row r="1" spans="1:9" x14ac:dyDescent="0.25">
      <c r="A1" s="3"/>
      <c r="B1" s="3"/>
      <c r="C1" s="3"/>
      <c r="D1" s="3"/>
      <c r="E1" s="3"/>
      <c r="F1" s="3"/>
      <c r="G1" s="3"/>
    </row>
    <row r="2" spans="1:9" x14ac:dyDescent="0.25">
      <c r="A2" s="39" t="s">
        <v>38</v>
      </c>
      <c r="B2" s="39" t="s">
        <v>0</v>
      </c>
      <c r="C2" s="39" t="s">
        <v>2</v>
      </c>
      <c r="D2" s="39" t="s">
        <v>20</v>
      </c>
      <c r="E2" s="39" t="s">
        <v>22</v>
      </c>
      <c r="F2" s="40" t="s">
        <v>39</v>
      </c>
      <c r="G2" s="3"/>
    </row>
    <row r="3" spans="1:9" x14ac:dyDescent="0.25">
      <c r="A3" s="39" t="s">
        <v>40</v>
      </c>
      <c r="B3" s="41">
        <v>310</v>
      </c>
      <c r="C3" s="41">
        <v>8857</v>
      </c>
      <c r="D3" s="41">
        <v>20114</v>
      </c>
      <c r="E3" s="41">
        <v>2753795</v>
      </c>
      <c r="F3" s="42">
        <v>1.6146643016313078E-2</v>
      </c>
      <c r="G3" s="3"/>
      <c r="H3" s="1"/>
    </row>
    <row r="4" spans="1:9" x14ac:dyDescent="0.25">
      <c r="A4" s="39" t="s">
        <v>41</v>
      </c>
      <c r="B4" s="41">
        <v>19</v>
      </c>
      <c r="C4" s="41">
        <v>1648</v>
      </c>
      <c r="D4" s="41">
        <v>3868</v>
      </c>
      <c r="E4" s="41">
        <v>624447</v>
      </c>
      <c r="F4" s="42">
        <v>1.5032534188124558E-2</v>
      </c>
      <c r="G4" s="3"/>
      <c r="H4" s="1"/>
    </row>
    <row r="5" spans="1:9" x14ac:dyDescent="0.25">
      <c r="A5" s="39" t="s">
        <v>42</v>
      </c>
      <c r="B5" s="41">
        <v>83</v>
      </c>
      <c r="C5" s="41">
        <v>3592</v>
      </c>
      <c r="D5" s="41">
        <v>6839</v>
      </c>
      <c r="E5" s="41">
        <v>1200178</v>
      </c>
      <c r="F5" s="42">
        <v>2.4894408834645887E-2</v>
      </c>
      <c r="G5" s="3"/>
      <c r="H5" s="1"/>
    </row>
    <row r="6" spans="1:9" x14ac:dyDescent="0.25">
      <c r="A6" s="39" t="s">
        <v>43</v>
      </c>
      <c r="B6" s="41">
        <v>847</v>
      </c>
      <c r="C6" s="41">
        <v>34749</v>
      </c>
      <c r="D6" s="41">
        <v>67031</v>
      </c>
      <c r="E6" s="41">
        <v>11115142</v>
      </c>
      <c r="F6" s="42">
        <v>0.11052205959196049</v>
      </c>
      <c r="G6" s="3"/>
      <c r="H6" s="1"/>
    </row>
    <row r="7" spans="1:9" x14ac:dyDescent="0.25">
      <c r="A7" s="39" t="s">
        <v>44</v>
      </c>
      <c r="B7" s="41">
        <v>508</v>
      </c>
      <c r="C7" s="41">
        <v>39671</v>
      </c>
      <c r="D7" s="41">
        <v>74456</v>
      </c>
      <c r="E7" s="41">
        <v>13133577</v>
      </c>
      <c r="F7" s="42">
        <v>0.13091391706123057</v>
      </c>
      <c r="G7" s="3"/>
      <c r="H7" s="1"/>
    </row>
    <row r="8" spans="1:9" x14ac:dyDescent="0.25">
      <c r="A8" s="39" t="s">
        <v>45</v>
      </c>
      <c r="B8" s="41">
        <v>110</v>
      </c>
      <c r="C8" s="41">
        <v>10911</v>
      </c>
      <c r="D8" s="41">
        <v>20102</v>
      </c>
      <c r="E8" s="41">
        <v>3243052</v>
      </c>
      <c r="F8" s="42">
        <v>5.3670030147540571E-2</v>
      </c>
      <c r="G8" s="3"/>
      <c r="H8" s="1"/>
    </row>
    <row r="9" spans="1:9" x14ac:dyDescent="0.25">
      <c r="A9" s="39" t="s">
        <v>46</v>
      </c>
      <c r="B9" s="43">
        <v>1877</v>
      </c>
      <c r="C9" s="41">
        <v>99428</v>
      </c>
      <c r="D9" s="41">
        <v>192410</v>
      </c>
      <c r="E9" s="41">
        <v>32070191</v>
      </c>
      <c r="F9" s="42">
        <v>9.8433359760196959E-2</v>
      </c>
      <c r="G9" s="3"/>
      <c r="H9" s="2"/>
    </row>
    <row r="10" spans="1:9" x14ac:dyDescent="0.25">
      <c r="A10" s="39" t="s">
        <v>47</v>
      </c>
      <c r="B10" s="41">
        <v>2584</v>
      </c>
      <c r="C10" s="41">
        <v>45725</v>
      </c>
      <c r="D10" s="41">
        <v>94638</v>
      </c>
      <c r="E10" s="41">
        <v>9688892</v>
      </c>
      <c r="F10" s="42">
        <v>7.1206092664505949E-2</v>
      </c>
      <c r="G10" s="3"/>
      <c r="H10" s="2"/>
    </row>
    <row r="11" spans="1:9" x14ac:dyDescent="0.25">
      <c r="A11" s="39" t="s">
        <v>48</v>
      </c>
      <c r="B11" s="41">
        <v>4461</v>
      </c>
      <c r="C11" s="41">
        <v>145153</v>
      </c>
      <c r="D11" s="41">
        <v>287048</v>
      </c>
      <c r="E11" s="41">
        <v>41759083</v>
      </c>
      <c r="F11" s="42">
        <v>9.1993532097430553E-2</v>
      </c>
      <c r="G11" s="3"/>
      <c r="H11" s="2"/>
      <c r="I11" s="2"/>
    </row>
    <row r="12" spans="1:9" x14ac:dyDescent="0.25">
      <c r="A12" s="3"/>
      <c r="B12" s="3"/>
      <c r="C12" s="3"/>
      <c r="D12" s="3"/>
      <c r="E12" s="3"/>
      <c r="F12" s="3"/>
      <c r="G12" s="3"/>
    </row>
    <row r="13" spans="1:9" x14ac:dyDescent="0.25">
      <c r="A13" s="3"/>
      <c r="B13" s="3"/>
      <c r="C13" s="3"/>
      <c r="D13" s="3"/>
      <c r="E13" s="3"/>
      <c r="F13" s="3"/>
      <c r="G13" s="3"/>
    </row>
    <row r="14" spans="1:9" x14ac:dyDescent="0.25">
      <c r="A14" s="3"/>
      <c r="B14" s="3"/>
      <c r="C14" s="44"/>
      <c r="D14" s="44"/>
      <c r="E14" s="44"/>
      <c r="F14" s="3"/>
      <c r="G14" s="3"/>
    </row>
    <row r="15" spans="1:9" x14ac:dyDescent="0.25">
      <c r="A15" s="3"/>
      <c r="B15" s="3"/>
      <c r="C15" s="3"/>
      <c r="D15" s="3"/>
      <c r="E15" s="3"/>
      <c r="F15" s="3"/>
      <c r="G15" s="3"/>
    </row>
    <row r="16" spans="1:9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Props1.xml><?xml version="1.0" encoding="utf-8"?>
<ds:datastoreItem xmlns:ds="http://schemas.openxmlformats.org/officeDocument/2006/customXml" ds:itemID="{3D5F564F-16CC-4F5B-BEC3-AF8C84A3C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D4C765-B289-45CF-B14C-D4970F295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AE719-19DB-4C03-9FBA-D36989AC3D70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Offre</vt:lpstr>
      <vt:lpstr>Changements structurels</vt:lpstr>
      <vt:lpstr>Durée de séjour</vt:lpstr>
      <vt:lpstr>Classification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